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kl365-my.sharepoint.com/personal/ccdl_kl_dk/Documents/Dokumenter/NIS2/Forsyningskædesikkerhed/"/>
    </mc:Choice>
  </mc:AlternateContent>
  <xr:revisionPtr revIDLastSave="7" documentId="8_{E4681235-52F0-405C-8E78-DD7E9C20F28F}" xr6:coauthVersionLast="47" xr6:coauthVersionMax="47" xr10:uidLastSave="{ED803526-C7E4-4368-9350-DFDF17667A5E}"/>
  <bookViews>
    <workbookView xWindow="-120" yWindow="-120" windowWidth="29040" windowHeight="15720" activeTab="1" xr2:uid="{00000000-000D-0000-FFFF-FFFF00000000}"/>
  </bookViews>
  <sheets>
    <sheet name="Vejledning" sheetId="1" r:id="rId1"/>
    <sheet name="Model" sheetId="5" r:id="rId2"/>
    <sheet name="Eksempel"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5" l="1"/>
  <c r="E32" i="5" s="1"/>
  <c r="C36" i="5"/>
  <c r="E36" i="5" s="1"/>
  <c r="C35" i="5"/>
  <c r="E35" i="5" s="1"/>
  <c r="C34" i="5"/>
  <c r="E34" i="5" s="1"/>
  <c r="C33" i="5"/>
  <c r="E33" i="5" s="1"/>
  <c r="C31" i="5"/>
  <c r="E31" i="5" s="1"/>
  <c r="E37" i="5" l="1"/>
  <c r="C34" i="4"/>
  <c r="E34" i="4" s="1"/>
  <c r="C33" i="4"/>
  <c r="E33" i="4" s="1"/>
  <c r="C32" i="4"/>
  <c r="E32" i="4" s="1"/>
  <c r="C31" i="4"/>
  <c r="E31" i="4" s="1"/>
  <c r="C30" i="4"/>
  <c r="E30" i="4" s="1"/>
  <c r="C29" i="4"/>
  <c r="E29" i="4" s="1"/>
  <c r="E35"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tc={08D9456F-DA43-4B63-BA90-2790F682EA84}</author>
  </authors>
  <commentList>
    <comment ref="C41" authorId="0" shapeId="0" xr:uid="{08D9456F-DA43-4B63-BA90-2790F682EA84}">
      <text>
        <t>[Trådet kommentar]
Din version af Excel lader dig læse denne trådede kommentar. Eventuelle ændringer vil dog blive fjernet, hvis filen åbnes i en nyere version af Excel. Få mere at vide: https://go.microsoft.com/fwlink/?linkid=870924
Kommentar:
    Tilføj must have omkring beredskab? Medmindre den ligger i hændelseshåndtering. 
Besvar:
    I min optik er den en del af hændelseshåndtering, men hvis det ikke er den generelle opfattelse, kan vi lave et særskilt spørgsmål. Afklar med kommunerne</t>
      </text>
    </comment>
  </commentList>
</comments>
</file>

<file path=xl/sharedStrings.xml><?xml version="1.0" encoding="utf-8"?>
<sst xmlns="http://schemas.openxmlformats.org/spreadsheetml/2006/main" count="159" uniqueCount="95">
  <si>
    <t>Formål:</t>
  </si>
  <si>
    <t>Vurdering af nye eller eksisterende leverandører for at reducere risici og sikre at leverandøren kan opfylde juridiske, sikkerheds- og forretningsmæssige krav</t>
  </si>
  <si>
    <t>Klassifikation:</t>
  </si>
  <si>
    <t>85–100: Grøn 
70–84: Gul
50–69: Orange 
&lt;50: Rød</t>
  </si>
  <si>
    <t xml:space="preserve">Økonomi:
</t>
  </si>
  <si>
    <t>Leverandørnavn:</t>
  </si>
  <si>
    <t>Dato:</t>
  </si>
  <si>
    <t>Udfyldt af:</t>
  </si>
  <si>
    <t>Kritikalitet</t>
  </si>
  <si>
    <t>Score</t>
  </si>
  <si>
    <t>(Indsæt leverandørnavn her)</t>
  </si>
  <si>
    <t>(Indsæt dato)</t>
  </si>
  <si>
    <t>(Indsæt navn)</t>
  </si>
  <si>
    <t>(Indsæt kritikalitet pba vurdering)</t>
  </si>
  <si>
    <t>4: Fremragende
3: God
2: Acceptabel
1: Svag
N/A: Ikke relevant for anskaffelsen</t>
  </si>
  <si>
    <t>Skal udfyldes</t>
  </si>
  <si>
    <t>Skal ikke udfyldes</t>
  </si>
  <si>
    <t>Kategori</t>
  </si>
  <si>
    <t>Spm.</t>
  </si>
  <si>
    <t>Spørgsmål</t>
  </si>
  <si>
    <t>Score (1-4)</t>
  </si>
  <si>
    <t>Noter/dokumentation</t>
  </si>
  <si>
    <t>A. Compliance (vægt 20)</t>
  </si>
  <si>
    <t>Overføres der data (både personoplysninger og forretningskritiske) til usikre tredjelande</t>
  </si>
  <si>
    <t>B. Informationssikkerhed (vægt 30)</t>
  </si>
  <si>
    <t>Har leverandøren en dokumenteret informationssikkerhedspolitik baseret på en anerkendt standard (fx ISO 27001)?</t>
  </si>
  <si>
    <t>Udfører leverandøren regelmæssige risikovurderinger og tekniske tests (kan være penetrationstests og sårbarhedsscanninger)?</t>
  </si>
  <si>
    <t>C. Kapacitet &amp; robusthed (vægt 15)</t>
  </si>
  <si>
    <t>Har leverandøren kapacitet til at levere stabilt under spidsbelastning, og hvordan dokumenteres dette</t>
  </si>
  <si>
    <t>D. Økonomi (vægt 15)</t>
  </si>
  <si>
    <t>Hvilke forsikringer har leverandøren tegnet, herunder professionel ansvarsforsikring?</t>
  </si>
  <si>
    <t>E. Underleverandører (vægt 10)</t>
  </si>
  <si>
    <t>Benytter leverandøren underleverandører, og hvordan sikres, at de overholder relevante krav og lovgivning?</t>
  </si>
  <si>
    <t>Har leverandøren en proces for løbende kontrol og tilsyn med deres underleverandører?</t>
  </si>
  <si>
    <t>F. CSR (vægt 10)</t>
  </si>
  <si>
    <t>Har leverandøren en Code of Conduct og politikker for bæredygtighed og social ansvarlighed, og kan implementeringen dokumenteres?</t>
  </si>
  <si>
    <t>Kategori-sammendrag</t>
  </si>
  <si>
    <t>Gns. score (1-4)</t>
  </si>
  <si>
    <t>Vægt</t>
  </si>
  <si>
    <t xml:space="preserve">A. Compliance </t>
  </si>
  <si>
    <t xml:space="preserve">B. Informationssikkerhed </t>
  </si>
  <si>
    <t>C. Kapacitet &amp; robusthed</t>
  </si>
  <si>
    <t>D. Økonomi</t>
  </si>
  <si>
    <t xml:space="preserve">E. Underleverandører </t>
  </si>
  <si>
    <t xml:space="preserve">F. CSR </t>
  </si>
  <si>
    <t>Samlet score</t>
  </si>
  <si>
    <t>Svar (Ja/Nej)</t>
  </si>
  <si>
    <t>Informationssikkerhedspolitik</t>
  </si>
  <si>
    <t>Ja</t>
  </si>
  <si>
    <t>Dokumenteret hændelseshåndtering</t>
  </si>
  <si>
    <t>Nej</t>
  </si>
  <si>
    <t>Tilfredsstillende økonomi</t>
  </si>
  <si>
    <t>Samlet vurdering</t>
  </si>
  <si>
    <t>Beslutning</t>
  </si>
  <si>
    <t>Klassifikation (Grøn/Gul/Orange/Rød)</t>
  </si>
  <si>
    <t>Påkrævede forbedringer og frister</t>
  </si>
  <si>
    <t>Vurderes leverandøren som egnet?</t>
  </si>
  <si>
    <t>*viser hvor stor en del af virksomhedens aktiver der er finansieret med egenkapital. Det bruges til at vurdere virksomhedens finansielle styrke og robusthed. højere soliditetsgrad, desto mindre er virksomheden afhængig af fremmedkapital (gæld), og desto bedre står den til at modstå tab eller kriser
** viser virksomhedens evne til at betale sine kortfristede forpligtelser med sine likvide aktiver</t>
  </si>
  <si>
    <r>
      <rPr>
        <b/>
        <sz val="11"/>
        <color theme="1"/>
        <rFont val="Calibri"/>
        <family val="2"/>
        <scheme val="minor"/>
      </rPr>
      <t xml:space="preserve">Soliditetsgrad*:
</t>
    </r>
    <r>
      <rPr>
        <sz val="11"/>
        <color theme="1"/>
        <rFont val="Calibri"/>
        <family val="2"/>
        <scheme val="minor"/>
      </rPr>
      <t>&gt;1% - svag
&lt;1% - 30% - acceptabel
31% - 40% - god
41% - &gt;60% - fremragende</t>
    </r>
  </si>
  <si>
    <r>
      <rPr>
        <b/>
        <sz val="11"/>
        <color theme="1"/>
        <rFont val="Calibri"/>
        <family val="2"/>
        <scheme val="minor"/>
      </rPr>
      <t xml:space="preserve">Likviditetsgrad**:
</t>
    </r>
    <r>
      <rPr>
        <sz val="11"/>
        <color theme="1"/>
        <rFont val="Calibri"/>
        <family val="2"/>
        <scheme val="minor"/>
      </rPr>
      <t>&gt;100 - svag
&lt;100% - 149% acceptabel
150% - 200% god
2001 - &gt; 250% fremragende</t>
    </r>
  </si>
  <si>
    <t>N/A</t>
  </si>
  <si>
    <t>Jura har pr. d.d. vurderet at der ikke er en databehandlerkonstruktion, hvorfor der ikke skal indgåes en databehandleraftale</t>
  </si>
  <si>
    <t>Alle data behandles udelukkende i EU/EØS</t>
  </si>
  <si>
    <t xml:space="preserve">Ja </t>
  </si>
  <si>
    <t>Leverandøren oplyser at det aftalte setup kan skaleres, hvilket kan indskrives i kontrakt hvis ønsket</t>
  </si>
  <si>
    <t>Der findes ingen beredskabsplaner mv.</t>
  </si>
  <si>
    <t>Soliditetsgrad 36,6 % 
Likviditetsgrad 91,9 %</t>
  </si>
  <si>
    <t xml:space="preserve">Ansvar og cyber </t>
  </si>
  <si>
    <t>Der benyttes underleverandører. Det er ikke stillet krav i kontrakter om, at underleverandøren skal overholde relevante krav og lovgivning.</t>
  </si>
  <si>
    <t>Leverandøren fører ikke tilsyn med anvendte underleverandører</t>
  </si>
  <si>
    <t>Ja, og dokumenteret i årsrapport</t>
  </si>
  <si>
    <t>08.01.2025</t>
  </si>
  <si>
    <t>Set over de sidste tre år har leverandøren ikke dokumenteret en sund økonomi. Leverandørens størrelse og position i markedet gør dog, at det ikke pt ikke giver anledning til en økonomisk bekymring.</t>
  </si>
  <si>
    <t>Der udføres kun risikovurdering, og ad hoc tekniske tests</t>
  </si>
  <si>
    <t>K3</t>
  </si>
  <si>
    <t>Leverandør har oplyst</t>
  </si>
  <si>
    <t>GUL</t>
  </si>
  <si>
    <t>Acceptabelt for en K3</t>
  </si>
  <si>
    <t>Leverandøren skal sikre at underleverandører er pålagt at efterleve krav og lovgivning, samt føre tilsyn</t>
  </si>
  <si>
    <t>Deadline xx.xx.xxxx</t>
  </si>
  <si>
    <t>På baggrund af den samlede score, opfyldelse af "musthaves", vurderes leverandøren at være egnet til at levere til xxxxx.</t>
  </si>
  <si>
    <t>Leverandøren oplyser at de har etableret tilstrækkelige procedurer for opfyldelse af NIS2 krav og har procedure for rapportering af hændelser. Ikke dokumenteret endnu.</t>
  </si>
  <si>
    <t>Leverandøren har ISAE3000 GDPR og ISAE3402. Ønskeligt at leverandøren fremadrettet kan levere en ISAE3000 NIS2.</t>
  </si>
  <si>
    <t xml:space="preserve">Vurderes egnet
K1: score mellem 50  - 60 
K2: score mellem 60  - 75 
K3: score mellem 70  - 85
K4: score mellem over 85
+ ja i alle musthaves gælder for alle
</t>
  </si>
  <si>
    <t xml:space="preserve">Egnethedsvurdering:
</t>
  </si>
  <si>
    <t>Vejledning til leverandørscreening</t>
  </si>
  <si>
    <t>Er der mulighed/behov for indgåelse af databehandleraftale?</t>
  </si>
  <si>
    <t>Har leverandøren etableret procedurer for at opfylde NIS2-krav og/eller andre relevante standarder?</t>
  </si>
  <si>
    <t>Hvilke tilsynsmuligheder er det muligt at indarbejde i kontrakten, som sikrer I løbende overholdelse af lovgivning og standarder (fx interne audits, revisionserklæringer)?</t>
  </si>
  <si>
    <t>Har leverandøren en formel og ledelsesgodkendt procedure for håndtering af hændelser og testes denne jævnligt?</t>
  </si>
  <si>
    <t>Har leverandøren en beredskabsplan for driftskontinuitet, herunder backup og dokumenteret gendannelsestest og er kommunikation og koordination med kunder indtænkt i tilstrækkelig grad?</t>
  </si>
  <si>
    <t>Er leverandørens soliditets- og likviditetsgrad tilfredsstillende (undersøg gerne de sidste tre år)?</t>
  </si>
  <si>
    <t>XXXX</t>
  </si>
  <si>
    <t>Har leverandøren krav til og en proces for løbende kontrol og tilsyn med deres underleverandører?</t>
  </si>
  <si>
    <t>Minimumskrav (skal være 'Ja')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</si>
</sst>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0" x14ac:knownFonts="1">
    <font>
      <sz val="11"/>
      <color theme="1"/>
      <name val="Calibri"/>
      <family val="2"/>
      <scheme val="minor"/>
    </font>
    <font>
      <b/>
      <sz val="11"/>
      <name val="Calibri"/>
      <family val="2"/>
    </font>
    <font>
      <sz val="11"/>
      <color theme="1"/>
      <name val="Calibri"/>
      <family val="2"/>
      <scheme val="minor"/>
    </font>
    <font>
      <b/>
      <sz val="11"/>
      <color theme="1"/>
      <name val="Calibri"/>
      <family val="2"/>
      <scheme val="minor"/>
    </font>
    <font>
      <i/>
      <sz val="8"/>
      <color theme="1"/>
      <name val="Calibri"/>
      <family val="2"/>
      <scheme val="minor"/>
    </font>
    <font>
      <sz val="8"/>
      <color theme="1"/>
      <name val="Calibri"/>
      <family val="2"/>
      <scheme val="minor"/>
    </font>
    <font>
      <sz val="10"/>
      <color theme="1"/>
      <name val="Calibri"/>
      <family val="2"/>
      <scheme val="minor"/>
    </font>
    <font>
      <b/>
      <sz val="11"/>
      <name val="Calibri"/>
      <family val="2"/>
    </font>
    <font>
      <b/>
      <sz val="11"/>
      <color theme="0"/>
      <name val="Calibri"/>
      <family val="2"/>
      <scheme val="minor"/>
    </font>
    <font>
      <sz val="11"/>
      <color theme="0" tint="-0.1499984740745262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399975585192419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164" fontId="2" fillId="0" borderId="0" applyFont="0" applyFill="0" applyBorder="0" applyAlignment="0" applyProtection="0"/>
  </cellStyleXfs>
  <cellXfs count="85">
    <xf numFmtId="0" fontId="0" fillId="0" borderId="0" xfId="0"/>
    <xf numFmtId="0" fontId="1" fillId="0" borderId="0" xfId="0" applyFont="1"/>
    <xf numFmtId="0" fontId="0" fillId="0" borderId="1" xfId="0" applyBorder="1"/>
    <xf numFmtId="0" fontId="3" fillId="0" borderId="1" xfId="0" applyFont="1" applyBorder="1"/>
    <xf numFmtId="0" fontId="4" fillId="0" borderId="0" xfId="0" applyFont="1"/>
    <xf numFmtId="0" fontId="5" fillId="2" borderId="1" xfId="0" applyFont="1" applyFill="1" applyBorder="1" applyAlignment="1">
      <alignment wrapText="1"/>
    </xf>
    <xf numFmtId="0" fontId="4" fillId="2" borderId="1" xfId="0" applyFont="1" applyFill="1" applyBorder="1" applyAlignment="1">
      <alignment horizontal="center" vertical="center"/>
    </xf>
    <xf numFmtId="0" fontId="4" fillId="2" borderId="4" xfId="0" applyFont="1" applyFill="1" applyBorder="1" applyAlignment="1">
      <alignment horizontal="center" vertical="center"/>
    </xf>
    <xf numFmtId="0" fontId="6" fillId="0" borderId="0" xfId="0" applyFont="1" applyAlignment="1">
      <alignment wrapText="1"/>
    </xf>
    <xf numFmtId="0" fontId="6" fillId="0" borderId="3" xfId="0" applyFont="1" applyBorder="1" applyAlignment="1">
      <alignment wrapText="1"/>
    </xf>
    <xf numFmtId="0" fontId="0" fillId="0" borderId="0" xfId="0" applyAlignment="1">
      <alignment horizontal="center" vertical="center"/>
    </xf>
    <xf numFmtId="0" fontId="0" fillId="0" borderId="3" xfId="0" applyBorder="1" applyAlignment="1">
      <alignment horizontal="center" vertical="center"/>
    </xf>
    <xf numFmtId="0" fontId="0" fillId="3" borderId="2" xfId="0" applyFill="1" applyBorder="1" applyAlignment="1">
      <alignment horizontal="center" vertical="center"/>
    </xf>
    <xf numFmtId="0" fontId="0" fillId="3" borderId="2" xfId="0" applyFill="1" applyBorder="1"/>
    <xf numFmtId="0" fontId="6" fillId="3" borderId="0" xfId="0" applyFont="1" applyFill="1" applyAlignment="1">
      <alignment wrapText="1"/>
    </xf>
    <xf numFmtId="0" fontId="6" fillId="3" borderId="2" xfId="0" applyFont="1" applyFill="1" applyBorder="1" applyAlignment="1">
      <alignment wrapText="1"/>
    </xf>
    <xf numFmtId="0" fontId="0" fillId="4" borderId="1" xfId="0" applyFill="1" applyBorder="1"/>
    <xf numFmtId="0" fontId="3" fillId="0" borderId="5" xfId="0" applyFont="1" applyBorder="1"/>
    <xf numFmtId="0" fontId="3" fillId="0" borderId="6" xfId="0" applyFont="1" applyBorder="1"/>
    <xf numFmtId="0" fontId="0" fillId="4" borderId="6" xfId="0" applyFill="1" applyBorder="1"/>
    <xf numFmtId="0" fontId="0" fillId="0" borderId="8" xfId="0" applyBorder="1"/>
    <xf numFmtId="0" fontId="0" fillId="0" borderId="9" xfId="0" applyBorder="1"/>
    <xf numFmtId="0" fontId="0" fillId="4" borderId="11" xfId="0" applyFill="1" applyBorder="1"/>
    <xf numFmtId="0" fontId="1" fillId="3" borderId="13" xfId="0" applyFont="1" applyFill="1" applyBorder="1"/>
    <xf numFmtId="0" fontId="0" fillId="3" borderId="14" xfId="0" applyFill="1" applyBorder="1" applyAlignment="1">
      <alignment horizontal="center" vertical="center"/>
    </xf>
    <xf numFmtId="0" fontId="0" fillId="3" borderId="14" xfId="0" applyFill="1" applyBorder="1"/>
    <xf numFmtId="0" fontId="0" fillId="3" borderId="15" xfId="0" applyFill="1" applyBorder="1"/>
    <xf numFmtId="0" fontId="0" fillId="0" borderId="16" xfId="0" applyBorder="1"/>
    <xf numFmtId="0" fontId="0" fillId="0" borderId="17" xfId="0" applyBorder="1"/>
    <xf numFmtId="0" fontId="0" fillId="0" borderId="18" xfId="0" applyBorder="1"/>
    <xf numFmtId="0" fontId="0" fillId="0" borderId="19" xfId="0" applyBorder="1"/>
    <xf numFmtId="0" fontId="7" fillId="3" borderId="20" xfId="0" applyFont="1" applyFill="1" applyBorder="1"/>
    <xf numFmtId="0" fontId="0" fillId="3" borderId="21" xfId="0" applyFill="1" applyBorder="1"/>
    <xf numFmtId="0" fontId="1" fillId="0" borderId="16" xfId="0" applyFont="1" applyBorder="1"/>
    <xf numFmtId="0" fontId="0" fillId="0" borderId="22" xfId="0" applyBorder="1"/>
    <xf numFmtId="0" fontId="0" fillId="0" borderId="23" xfId="0" applyBorder="1" applyAlignment="1">
      <alignment horizontal="center" vertical="center"/>
    </xf>
    <xf numFmtId="0" fontId="6" fillId="0" borderId="23" xfId="0" applyFont="1" applyBorder="1" applyAlignment="1">
      <alignment wrapText="1"/>
    </xf>
    <xf numFmtId="0" fontId="0" fillId="0" borderId="24" xfId="0" applyBorder="1"/>
    <xf numFmtId="0" fontId="7" fillId="0" borderId="0" xfId="0" applyFont="1"/>
    <xf numFmtId="0" fontId="7" fillId="0" borderId="7" xfId="0" applyFont="1" applyBorder="1"/>
    <xf numFmtId="0" fontId="4" fillId="2" borderId="1" xfId="0" applyFont="1" applyFill="1" applyBorder="1" applyAlignment="1">
      <alignment horizontal="center" vertical="center" wrapText="1"/>
    </xf>
    <xf numFmtId="164" fontId="0" fillId="0" borderId="1" xfId="1" applyFont="1" applyBorder="1"/>
    <xf numFmtId="0" fontId="3" fillId="2" borderId="1" xfId="0" applyFont="1" applyFill="1" applyBorder="1"/>
    <xf numFmtId="0" fontId="3" fillId="2" borderId="4" xfId="0" applyFont="1" applyFill="1" applyBorder="1"/>
    <xf numFmtId="0" fontId="0" fillId="0" borderId="25" xfId="0" applyBorder="1"/>
    <xf numFmtId="0" fontId="0" fillId="0" borderId="26" xfId="0" applyBorder="1"/>
    <xf numFmtId="0" fontId="0" fillId="4" borderId="26" xfId="0" applyFill="1" applyBorder="1"/>
    <xf numFmtId="0" fontId="0" fillId="0" borderId="27" xfId="0" applyBorder="1"/>
    <xf numFmtId="0" fontId="3" fillId="0" borderId="28" xfId="0" applyFont="1" applyBorder="1"/>
    <xf numFmtId="0" fontId="0" fillId="0" borderId="29" xfId="0" applyBorder="1"/>
    <xf numFmtId="0" fontId="3" fillId="0" borderId="29" xfId="0" applyFont="1" applyBorder="1"/>
    <xf numFmtId="0" fontId="0" fillId="4" borderId="29" xfId="0" applyFill="1" applyBorder="1"/>
    <xf numFmtId="0" fontId="7" fillId="0" borderId="30" xfId="0" applyFont="1" applyBorder="1"/>
    <xf numFmtId="0" fontId="0" fillId="2" borderId="11" xfId="0" applyFill="1" applyBorder="1"/>
    <xf numFmtId="0" fontId="0" fillId="0" borderId="1" xfId="0" applyBorder="1" applyAlignment="1">
      <alignment wrapText="1"/>
    </xf>
    <xf numFmtId="0" fontId="3" fillId="0" borderId="1" xfId="0" applyFont="1" applyBorder="1" applyAlignment="1">
      <alignment vertical="top"/>
    </xf>
    <xf numFmtId="0" fontId="7" fillId="0" borderId="1" xfId="0" applyFont="1" applyBorder="1" applyAlignment="1">
      <alignment vertical="top"/>
    </xf>
    <xf numFmtId="164" fontId="9" fillId="4" borderId="1" xfId="1" applyFont="1" applyFill="1" applyBorder="1"/>
    <xf numFmtId="0" fontId="8" fillId="0" borderId="1" xfId="0" applyFont="1" applyBorder="1"/>
    <xf numFmtId="0" fontId="0" fillId="2" borderId="0" xfId="0" applyFill="1"/>
    <xf numFmtId="0" fontId="0" fillId="2" borderId="3" xfId="0" applyFill="1" applyBorder="1"/>
    <xf numFmtId="0" fontId="0" fillId="2" borderId="23" xfId="0" applyFill="1" applyBorder="1"/>
    <xf numFmtId="0" fontId="0" fillId="2" borderId="1" xfId="0" applyFill="1" applyBorder="1"/>
    <xf numFmtId="0" fontId="0" fillId="2" borderId="26" xfId="0" applyFill="1" applyBorder="1"/>
    <xf numFmtId="0" fontId="4" fillId="4" borderId="0" xfId="0" applyFont="1" applyFill="1"/>
    <xf numFmtId="0" fontId="0" fillId="5" borderId="12" xfId="0" applyFill="1" applyBorder="1"/>
    <xf numFmtId="0" fontId="0" fillId="5" borderId="11" xfId="0" applyFill="1" applyBorder="1"/>
    <xf numFmtId="0" fontId="3" fillId="5" borderId="10" xfId="0" applyFont="1" applyFill="1" applyBorder="1"/>
    <xf numFmtId="0" fontId="0" fillId="0" borderId="17" xfId="0" applyBorder="1" applyAlignment="1">
      <alignment wrapText="1"/>
    </xf>
    <xf numFmtId="0" fontId="0" fillId="0" borderId="19" xfId="0" applyBorder="1" applyAlignment="1">
      <alignment wrapText="1"/>
    </xf>
    <xf numFmtId="0" fontId="0" fillId="3" borderId="21" xfId="0" applyFill="1" applyBorder="1" applyAlignment="1">
      <alignment wrapText="1"/>
    </xf>
    <xf numFmtId="0" fontId="0" fillId="0" borderId="24" xfId="0" applyBorder="1" applyAlignment="1">
      <alignment wrapText="1"/>
    </xf>
    <xf numFmtId="0" fontId="0" fillId="0" borderId="9" xfId="0" applyBorder="1" applyAlignment="1">
      <alignment wrapText="1"/>
    </xf>
    <xf numFmtId="0" fontId="0" fillId="2" borderId="1" xfId="0" applyFill="1" applyBorder="1" applyAlignment="1">
      <alignment wrapText="1"/>
    </xf>
    <xf numFmtId="0" fontId="0" fillId="5" borderId="12" xfId="0" applyFill="1" applyBorder="1" applyAlignment="1">
      <alignment wrapText="1"/>
    </xf>
    <xf numFmtId="0" fontId="3" fillId="0" borderId="1" xfId="0" applyFont="1" applyBorder="1" applyAlignment="1">
      <alignment vertical="top" wrapText="1"/>
    </xf>
    <xf numFmtId="0" fontId="4" fillId="6" borderId="0" xfId="0" applyFont="1" applyFill="1"/>
    <xf numFmtId="0" fontId="0" fillId="6" borderId="0" xfId="0" applyFill="1"/>
    <xf numFmtId="0" fontId="0" fillId="6" borderId="3" xfId="0" applyFill="1" applyBorder="1"/>
    <xf numFmtId="0" fontId="0" fillId="6" borderId="23" xfId="0" applyFill="1" applyBorder="1"/>
    <xf numFmtId="0" fontId="0" fillId="6" borderId="1" xfId="0" applyFill="1" applyBorder="1"/>
    <xf numFmtId="0" fontId="0" fillId="6" borderId="26" xfId="0" applyFill="1" applyBorder="1"/>
    <xf numFmtId="0" fontId="0" fillId="6" borderId="11" xfId="0" applyFill="1" applyBorder="1"/>
    <xf numFmtId="0" fontId="3" fillId="0" borderId="1" xfId="0" applyFont="1" applyBorder="1" applyAlignment="1">
      <alignment horizontal="left" vertical="top" wrapText="1"/>
    </xf>
    <xf numFmtId="0" fontId="0" fillId="0" borderId="0" xfId="0" applyAlignment="1">
      <alignment horizontal="left" vertical="top" wrapText="1"/>
    </xf>
  </cellXfs>
  <cellStyles count="2">
    <cellStyle name="Komma" xfId="1" builtinId="3"/>
    <cellStyle name="Normal" xfId="0" builtinId="0"/>
  </cellStyles>
  <dxfs count="8">
    <dxf>
      <fill>
        <patternFill patternType="solid">
          <fgColor rgb="FFF4CCCC"/>
          <bgColor rgb="FFF4CCCC"/>
        </patternFill>
      </fill>
    </dxf>
    <dxf>
      <fill>
        <patternFill patternType="solid">
          <fgColor rgb="FFF8CBAD"/>
          <bgColor rgb="FFF8CBAD"/>
        </patternFill>
      </fill>
    </dxf>
    <dxf>
      <fill>
        <patternFill patternType="solid">
          <fgColor rgb="FFFFEB9C"/>
          <bgColor rgb="FFFFEB9C"/>
        </patternFill>
      </fill>
    </dxf>
    <dxf>
      <fill>
        <patternFill patternType="solid">
          <fgColor rgb="FFC6EFCE"/>
          <bgColor rgb="FFC6EFCE"/>
        </patternFill>
      </fill>
    </dxf>
    <dxf>
      <fill>
        <patternFill patternType="solid">
          <fgColor rgb="FFF4CCCC"/>
          <bgColor rgb="FFF4CCCC"/>
        </patternFill>
      </fill>
    </dxf>
    <dxf>
      <fill>
        <patternFill patternType="solid">
          <fgColor rgb="FFF8CBAD"/>
          <bgColor rgb="FFF8CBAD"/>
        </patternFill>
      </fill>
    </dxf>
    <dxf>
      <fill>
        <patternFill patternType="solid">
          <fgColor rgb="FFFFEB9C"/>
          <bgColor rgb="FFFFEB9C"/>
        </patternFill>
      </fill>
    </dxf>
    <dxf>
      <fill>
        <patternFill patternType="solid">
          <fgColor rgb="FFC6EFCE"/>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6</xdr:col>
      <xdr:colOff>84667</xdr:colOff>
      <xdr:row>27</xdr:row>
      <xdr:rowOff>137583</xdr:rowOff>
    </xdr:from>
    <xdr:to>
      <xdr:col>9</xdr:col>
      <xdr:colOff>497417</xdr:colOff>
      <xdr:row>32</xdr:row>
      <xdr:rowOff>116417</xdr:rowOff>
    </xdr:to>
    <xdr:sp macro="" textlink="">
      <xdr:nvSpPr>
        <xdr:cNvPr id="2" name="Tekstfelt 1">
          <a:extLst>
            <a:ext uri="{FF2B5EF4-FFF2-40B4-BE49-F238E27FC236}">
              <a16:creationId xmlns:a16="http://schemas.microsoft.com/office/drawing/2014/main" id="{87252E65-DF53-5CBB-7214-D4975AF8B47C}"/>
            </a:ext>
          </a:extLst>
        </xdr:cNvPr>
        <xdr:cNvSpPr txBox="1"/>
      </xdr:nvSpPr>
      <xdr:spPr>
        <a:xfrm>
          <a:off x="12319000" y="6424083"/>
          <a:ext cx="2254250" cy="1037167"/>
        </a:xfrm>
        <a:prstGeom prst="rect">
          <a:avLst/>
        </a:prstGeom>
        <a:solidFill>
          <a:schemeClr val="bg1">
            <a:lumMod val="75000"/>
          </a:schemeClr>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Husk at opdatere formler</a:t>
          </a:r>
          <a:r>
            <a:rPr lang="da-DK" sz="1100" baseline="0"/>
            <a:t> i E30 - E35, såfremt vægtning ændres. Vægten i kolonne D30 - D35 skal være lig tæller i brøken.</a:t>
          </a:r>
        </a:p>
        <a:p>
          <a:endParaRPr lang="da-DK" sz="1100"/>
        </a:p>
      </xdr:txBody>
    </xdr:sp>
    <xdr:clientData/>
  </xdr:twoCellAnchor>
  <xdr:twoCellAnchor>
    <xdr:from>
      <xdr:col>5</xdr:col>
      <xdr:colOff>63500</xdr:colOff>
      <xdr:row>29</xdr:row>
      <xdr:rowOff>137584</xdr:rowOff>
    </xdr:from>
    <xdr:to>
      <xdr:col>6</xdr:col>
      <xdr:colOff>84667</xdr:colOff>
      <xdr:row>33</xdr:row>
      <xdr:rowOff>95250</xdr:rowOff>
    </xdr:to>
    <xdr:cxnSp macro="">
      <xdr:nvCxnSpPr>
        <xdr:cNvPr id="4" name="Lige pilforbindelse 3">
          <a:extLst>
            <a:ext uri="{FF2B5EF4-FFF2-40B4-BE49-F238E27FC236}">
              <a16:creationId xmlns:a16="http://schemas.microsoft.com/office/drawing/2014/main" id="{1A094404-010E-9EAC-703E-BDE9BC86A305}"/>
            </a:ext>
          </a:extLst>
        </xdr:cNvPr>
        <xdr:cNvCxnSpPr>
          <a:stCxn id="2" idx="1"/>
        </xdr:cNvCxnSpPr>
      </xdr:nvCxnSpPr>
      <xdr:spPr>
        <a:xfrm flipH="1">
          <a:off x="11684000" y="6942667"/>
          <a:ext cx="635000" cy="677333"/>
        </a:xfrm>
        <a:prstGeom prst="straightConnector1">
          <a:avLst/>
        </a:prstGeom>
        <a:ln w="222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person displayName="Simon Schönenberg" id="{C944B840-93B5-40A1-9769-340864805BF6}" userId="S::SIMS@kl.dk::6fae76d2-d5c4-4b26-899e-23fdd971fa95" providerId="AD"/>
  <person displayName="Sidsel Klæstrup Borup" id="{8D10CCF5-5FCB-4CA7-B860-743957CBC400}" userId="S::skb@globeteam.com::0607a4a9-66f4-49aa-8a89-353c880e06a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41" dT="2026-01-13T16:44:19.37" personId="{C944B840-93B5-40A1-9769-340864805BF6}" id="{08D9456F-DA43-4B63-BA90-2790F682EA84}">
    <text xml:space="preserve">Tilføj must have omkring beredskab? Medmindre den ligger i hændelseshåndtering. </text>
  </threadedComment>
  <threadedComment ref="C41" dT="2026-01-15T18:58:45.13" personId="{8D10CCF5-5FCB-4CA7-B860-743957CBC400}" id="{1C281A3A-9D08-47A3-BC94-4F7C6644232B}" parentId="{08D9456F-DA43-4B63-BA90-2790F682EA84}">
    <text>I min optik er den en del af hændelseshåndtering, men hvis det ikke er den generelle opfattelse, kan vi lave et særskilt spørgsmål. Afklar med kommunerne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zoomScaleNormal="100" workbookViewId="0"/>
  </sheetViews>
  <sheetFormatPr defaultRowHeight="15" x14ac:dyDescent="0.25"/>
  <cols>
    <col min="1" max="1" width="32" customWidth="1"/>
    <col min="2" max="2" width="41" customWidth="1"/>
  </cols>
  <sheetData>
    <row r="1" spans="1:2" x14ac:dyDescent="0.25">
      <c r="A1" s="3" t="s">
        <v>85</v>
      </c>
      <c r="B1" s="2"/>
    </row>
    <row r="2" spans="1:2" ht="67.5" customHeight="1" x14ac:dyDescent="0.25">
      <c r="A2" s="55" t="s">
        <v>0</v>
      </c>
      <c r="B2" s="54" t="s">
        <v>1</v>
      </c>
    </row>
    <row r="3" spans="1:2" ht="60" x14ac:dyDescent="0.25">
      <c r="A3" s="56" t="s">
        <v>2</v>
      </c>
      <c r="B3" s="54" t="s">
        <v>3</v>
      </c>
    </row>
    <row r="4" spans="1:2" ht="75" x14ac:dyDescent="0.25">
      <c r="A4" s="83" t="s">
        <v>4</v>
      </c>
      <c r="B4" s="54" t="s">
        <v>58</v>
      </c>
    </row>
    <row r="5" spans="1:2" ht="75" x14ac:dyDescent="0.25">
      <c r="A5" s="83"/>
      <c r="B5" s="54" t="s">
        <v>59</v>
      </c>
    </row>
    <row r="6" spans="1:2" ht="120" x14ac:dyDescent="0.25">
      <c r="A6" s="75" t="s">
        <v>84</v>
      </c>
      <c r="B6" s="54" t="s">
        <v>83</v>
      </c>
    </row>
    <row r="7" spans="1:2" ht="73.5" customHeight="1" x14ac:dyDescent="0.25">
      <c r="A7" s="84" t="s">
        <v>57</v>
      </c>
      <c r="B7" s="84"/>
    </row>
  </sheetData>
  <mergeCells count="2">
    <mergeCell ref="A4:A5"/>
    <mergeCell ref="A7:B7"/>
  </mergeCells>
  <pageMargins left="0.75" right="0.75" top="1" bottom="1" header="0.5" footer="0.5"/>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50C8-1A02-46C0-9016-DDF906645B3C}">
  <sheetPr>
    <pageSetUpPr fitToPage="1"/>
  </sheetPr>
  <dimension ref="A1:G47"/>
  <sheetViews>
    <sheetView tabSelected="1" zoomScale="60" zoomScaleNormal="60" workbookViewId="0">
      <pane ySplit="9" topLeftCell="A12" activePane="bottomLeft" state="frozen"/>
      <selection pane="bottomLeft"/>
    </sheetView>
  </sheetViews>
  <sheetFormatPr defaultRowHeight="15" x14ac:dyDescent="0.25"/>
  <cols>
    <col min="1" max="1" width="36" customWidth="1"/>
    <col min="2" max="2" width="8.85546875" customWidth="1"/>
    <col min="3" max="3" width="70" customWidth="1"/>
    <col min="4" max="4" width="11.5703125" customWidth="1"/>
    <col min="5" max="5" width="40" customWidth="1"/>
  </cols>
  <sheetData>
    <row r="1" spans="1:7" x14ac:dyDescent="0.25">
      <c r="A1" s="42" t="s">
        <v>5</v>
      </c>
      <c r="B1" s="42" t="s">
        <v>6</v>
      </c>
      <c r="C1" s="43" t="s">
        <v>7</v>
      </c>
      <c r="D1" s="42" t="s">
        <v>8</v>
      </c>
      <c r="E1" s="42" t="s">
        <v>9</v>
      </c>
    </row>
    <row r="2" spans="1:7" ht="57.75" customHeight="1" x14ac:dyDescent="0.25">
      <c r="A2" s="6" t="s">
        <v>10</v>
      </c>
      <c r="B2" s="6" t="s">
        <v>11</v>
      </c>
      <c r="C2" s="7" t="s">
        <v>12</v>
      </c>
      <c r="D2" s="40" t="s">
        <v>13</v>
      </c>
      <c r="E2" s="5" t="s">
        <v>14</v>
      </c>
    </row>
    <row r="3" spans="1:7" x14ac:dyDescent="0.25">
      <c r="A3" s="76" t="s">
        <v>15</v>
      </c>
      <c r="B3" s="76"/>
      <c r="C3" s="64" t="s">
        <v>16</v>
      </c>
    </row>
    <row r="4" spans="1:7" hidden="1" x14ac:dyDescent="0.25">
      <c r="B4" s="4"/>
      <c r="C4" s="4"/>
    </row>
    <row r="5" spans="1:7" hidden="1" x14ac:dyDescent="0.25">
      <c r="B5" s="4"/>
      <c r="C5" s="4"/>
    </row>
    <row r="6" spans="1:7" hidden="1" x14ac:dyDescent="0.25"/>
    <row r="8" spans="1:7" ht="15.75" thickBot="1" x14ac:dyDescent="0.3">
      <c r="A8" s="1" t="s">
        <v>17</v>
      </c>
      <c r="B8" s="38" t="s">
        <v>18</v>
      </c>
      <c r="C8" s="1" t="s">
        <v>19</v>
      </c>
      <c r="D8" s="1" t="s">
        <v>20</v>
      </c>
      <c r="E8" s="38" t="s">
        <v>21</v>
      </c>
      <c r="G8" s="38"/>
    </row>
    <row r="9" spans="1:7" x14ac:dyDescent="0.25">
      <c r="A9" s="23" t="s">
        <v>22</v>
      </c>
      <c r="B9" s="24"/>
      <c r="C9" s="25"/>
      <c r="D9" s="25"/>
      <c r="E9" s="26"/>
    </row>
    <row r="10" spans="1:7" x14ac:dyDescent="0.25">
      <c r="A10" s="27"/>
      <c r="B10" s="10">
        <v>1</v>
      </c>
      <c r="C10" s="8" t="s">
        <v>86</v>
      </c>
      <c r="D10" s="77">
        <v>0</v>
      </c>
      <c r="E10" s="28"/>
    </row>
    <row r="11" spans="1:7" ht="26.25" x14ac:dyDescent="0.25">
      <c r="A11" s="27"/>
      <c r="B11" s="10">
        <v>2</v>
      </c>
      <c r="C11" s="8" t="s">
        <v>87</v>
      </c>
      <c r="D11" s="77">
        <v>0</v>
      </c>
      <c r="E11" s="28"/>
    </row>
    <row r="12" spans="1:7" ht="28.5" customHeight="1" x14ac:dyDescent="0.25">
      <c r="A12" s="29"/>
      <c r="B12" s="11">
        <v>3</v>
      </c>
      <c r="C12" s="9" t="s">
        <v>23</v>
      </c>
      <c r="D12" s="78">
        <v>0</v>
      </c>
      <c r="E12" s="30"/>
    </row>
    <row r="13" spans="1:7" x14ac:dyDescent="0.25">
      <c r="A13" s="31" t="s">
        <v>24</v>
      </c>
      <c r="B13" s="12"/>
      <c r="C13" s="14"/>
      <c r="D13" s="13"/>
      <c r="E13" s="32"/>
    </row>
    <row r="14" spans="1:7" ht="26.25" x14ac:dyDescent="0.25">
      <c r="A14" s="33"/>
      <c r="B14" s="10">
        <v>1</v>
      </c>
      <c r="C14" s="8" t="s">
        <v>25</v>
      </c>
      <c r="D14" s="77">
        <v>0</v>
      </c>
      <c r="E14" s="28"/>
    </row>
    <row r="15" spans="1:7" ht="39" x14ac:dyDescent="0.25">
      <c r="A15" s="33"/>
      <c r="B15" s="10">
        <v>2</v>
      </c>
      <c r="C15" s="8" t="s">
        <v>88</v>
      </c>
      <c r="D15" s="77">
        <v>0</v>
      </c>
      <c r="E15" s="28"/>
    </row>
    <row r="16" spans="1:7" ht="26.25" x14ac:dyDescent="0.25">
      <c r="A16" s="27"/>
      <c r="B16" s="10">
        <v>3</v>
      </c>
      <c r="C16" s="8" t="s">
        <v>89</v>
      </c>
      <c r="D16" s="77">
        <v>0</v>
      </c>
      <c r="E16" s="28"/>
    </row>
    <row r="17" spans="1:5" ht="26.25" x14ac:dyDescent="0.25">
      <c r="A17" s="29"/>
      <c r="B17" s="11">
        <v>4</v>
      </c>
      <c r="C17" s="9" t="s">
        <v>26</v>
      </c>
      <c r="D17" s="78">
        <v>0</v>
      </c>
      <c r="E17" s="30"/>
    </row>
    <row r="18" spans="1:5" x14ac:dyDescent="0.25">
      <c r="A18" s="31" t="s">
        <v>27</v>
      </c>
      <c r="B18" s="12"/>
      <c r="C18" s="15"/>
      <c r="D18" s="13"/>
      <c r="E18" s="32"/>
    </row>
    <row r="19" spans="1:5" ht="26.25" x14ac:dyDescent="0.25">
      <c r="A19" s="27"/>
      <c r="B19" s="10">
        <v>1</v>
      </c>
      <c r="C19" s="8" t="s">
        <v>28</v>
      </c>
      <c r="D19" s="77">
        <v>0</v>
      </c>
      <c r="E19" s="28"/>
    </row>
    <row r="20" spans="1:5" ht="39" x14ac:dyDescent="0.25">
      <c r="A20" s="29"/>
      <c r="B20" s="11">
        <v>2</v>
      </c>
      <c r="C20" s="9" t="s">
        <v>90</v>
      </c>
      <c r="D20" s="78">
        <v>0</v>
      </c>
      <c r="E20" s="30"/>
    </row>
    <row r="21" spans="1:5" x14ac:dyDescent="0.25">
      <c r="A21" s="31" t="s">
        <v>29</v>
      </c>
      <c r="B21" s="12"/>
      <c r="C21" s="15"/>
      <c r="D21" s="13"/>
      <c r="E21" s="32"/>
    </row>
    <row r="22" spans="1:5" ht="26.25" x14ac:dyDescent="0.25">
      <c r="A22" s="27"/>
      <c r="B22" s="10">
        <v>1</v>
      </c>
      <c r="C22" s="8" t="s">
        <v>91</v>
      </c>
      <c r="D22" s="77">
        <v>0</v>
      </c>
      <c r="E22" s="28"/>
    </row>
    <row r="23" spans="1:5" ht="26.45" customHeight="1" x14ac:dyDescent="0.25">
      <c r="A23" s="29"/>
      <c r="B23" s="11">
        <v>2</v>
      </c>
      <c r="C23" s="9" t="s">
        <v>30</v>
      </c>
      <c r="D23" s="78">
        <v>0</v>
      </c>
      <c r="E23" s="30"/>
    </row>
    <row r="24" spans="1:5" x14ac:dyDescent="0.25">
      <c r="A24" s="31" t="s">
        <v>31</v>
      </c>
      <c r="B24" s="12"/>
      <c r="C24" s="15"/>
      <c r="D24" s="13"/>
      <c r="E24" s="32"/>
    </row>
    <row r="25" spans="1:5" ht="26.25" x14ac:dyDescent="0.25">
      <c r="A25" s="27"/>
      <c r="B25" s="10">
        <v>1</v>
      </c>
      <c r="C25" s="8" t="s">
        <v>32</v>
      </c>
      <c r="D25" s="77">
        <v>0</v>
      </c>
      <c r="E25" s="28"/>
    </row>
    <row r="26" spans="1:5" ht="33" customHeight="1" x14ac:dyDescent="0.25">
      <c r="A26" s="29"/>
      <c r="B26" s="11">
        <v>2</v>
      </c>
      <c r="C26" s="9" t="s">
        <v>93</v>
      </c>
      <c r="D26" s="78">
        <v>0</v>
      </c>
      <c r="E26" s="30"/>
    </row>
    <row r="27" spans="1:5" x14ac:dyDescent="0.25">
      <c r="A27" s="31" t="s">
        <v>34</v>
      </c>
      <c r="B27" s="12"/>
      <c r="C27" s="15"/>
      <c r="D27" s="13"/>
      <c r="E27" s="32"/>
    </row>
    <row r="28" spans="1:5" ht="27" thickBot="1" x14ac:dyDescent="0.3">
      <c r="A28" s="34"/>
      <c r="B28" s="35">
        <v>1</v>
      </c>
      <c r="C28" s="36" t="s">
        <v>35</v>
      </c>
      <c r="D28" s="79">
        <v>0</v>
      </c>
      <c r="E28" s="37"/>
    </row>
    <row r="30" spans="1:5" x14ac:dyDescent="0.25">
      <c r="A30" s="3" t="s">
        <v>36</v>
      </c>
      <c r="B30" s="3"/>
      <c r="C30" s="58" t="s">
        <v>37</v>
      </c>
      <c r="D30" s="3" t="s">
        <v>38</v>
      </c>
      <c r="E30" s="3"/>
    </row>
    <row r="31" spans="1:5" x14ac:dyDescent="0.25">
      <c r="A31" s="2" t="s">
        <v>39</v>
      </c>
      <c r="B31" s="2"/>
      <c r="C31" s="57">
        <f>AVERAGE(D10:D12)</f>
        <v>0</v>
      </c>
      <c r="D31" s="2">
        <v>20</v>
      </c>
      <c r="E31" s="41">
        <f>C31*(20/4)</f>
        <v>0</v>
      </c>
    </row>
    <row r="32" spans="1:5" x14ac:dyDescent="0.25">
      <c r="A32" s="2" t="s">
        <v>40</v>
      </c>
      <c r="B32" s="2"/>
      <c r="C32" s="57">
        <f>AVERAGE(D16:D17)</f>
        <v>0</v>
      </c>
      <c r="D32" s="2">
        <v>30</v>
      </c>
      <c r="E32" s="41">
        <f>C32*(30/4)</f>
        <v>0</v>
      </c>
    </row>
    <row r="33" spans="1:5" x14ac:dyDescent="0.25">
      <c r="A33" s="2" t="s">
        <v>41</v>
      </c>
      <c r="B33" s="2"/>
      <c r="C33" s="57">
        <f>AVERAGE(D19:D20)</f>
        <v>0</v>
      </c>
      <c r="D33" s="2">
        <v>15</v>
      </c>
      <c r="E33" s="41">
        <f>C33*(15/4)</f>
        <v>0</v>
      </c>
    </row>
    <row r="34" spans="1:5" x14ac:dyDescent="0.25">
      <c r="A34" s="2" t="s">
        <v>42</v>
      </c>
      <c r="B34" s="2"/>
      <c r="C34" s="57">
        <f>AVERAGE(D22:D23)</f>
        <v>0</v>
      </c>
      <c r="D34" s="2">
        <v>15</v>
      </c>
      <c r="E34" s="41">
        <f>C34*(15/4)</f>
        <v>0</v>
      </c>
    </row>
    <row r="35" spans="1:5" x14ac:dyDescent="0.25">
      <c r="A35" s="2" t="s">
        <v>43</v>
      </c>
      <c r="B35" s="2"/>
      <c r="C35" s="57">
        <f>AVERAGE(D25:D26)</f>
        <v>0</v>
      </c>
      <c r="D35" s="2">
        <v>10</v>
      </c>
      <c r="E35" s="41">
        <f>C35*(10/4)</f>
        <v>0</v>
      </c>
    </row>
    <row r="36" spans="1:5" x14ac:dyDescent="0.25">
      <c r="A36" s="2" t="s">
        <v>44</v>
      </c>
      <c r="B36" s="2"/>
      <c r="C36" s="57">
        <f>AVERAGE(D28:D28)</f>
        <v>0</v>
      </c>
      <c r="D36" s="2">
        <v>10</v>
      </c>
      <c r="E36" s="41">
        <f>C36*(10/4)</f>
        <v>0</v>
      </c>
    </row>
    <row r="37" spans="1:5" x14ac:dyDescent="0.25">
      <c r="A37" s="2" t="s">
        <v>45</v>
      </c>
      <c r="B37" s="2"/>
      <c r="C37" s="2"/>
      <c r="D37" s="2"/>
      <c r="E37" s="41">
        <f>SUM(E29:E36)</f>
        <v>0</v>
      </c>
    </row>
    <row r="38" spans="1:5" ht="15.75" thickBot="1" x14ac:dyDescent="0.3"/>
    <row r="39" spans="1:5" x14ac:dyDescent="0.25">
      <c r="A39" s="17" t="s">
        <v>94</v>
      </c>
      <c r="B39" s="18"/>
      <c r="C39" s="18" t="s">
        <v>46</v>
      </c>
      <c r="D39" s="19"/>
      <c r="E39" s="39" t="s">
        <v>21</v>
      </c>
    </row>
    <row r="40" spans="1:5" x14ac:dyDescent="0.25">
      <c r="A40" s="20" t="s">
        <v>47</v>
      </c>
      <c r="B40" s="2"/>
      <c r="C40" s="80" t="s">
        <v>48</v>
      </c>
      <c r="D40" s="16"/>
      <c r="E40" s="21"/>
    </row>
    <row r="41" spans="1:5" x14ac:dyDescent="0.25">
      <c r="A41" s="20" t="s">
        <v>49</v>
      </c>
      <c r="B41" s="2"/>
      <c r="C41" s="80" t="s">
        <v>50</v>
      </c>
      <c r="D41" s="16"/>
      <c r="E41" s="21"/>
    </row>
    <row r="42" spans="1:5" x14ac:dyDescent="0.25">
      <c r="A42" s="20" t="s">
        <v>51</v>
      </c>
      <c r="B42" s="2"/>
      <c r="C42" s="80" t="s">
        <v>48</v>
      </c>
      <c r="D42" s="16"/>
      <c r="E42" s="21"/>
    </row>
    <row r="43" spans="1:5" ht="15.75" thickBot="1" x14ac:dyDescent="0.3"/>
    <row r="44" spans="1:5" ht="15.75" thickBot="1" x14ac:dyDescent="0.3">
      <c r="A44" s="48" t="s">
        <v>52</v>
      </c>
      <c r="B44" s="49"/>
      <c r="C44" s="50" t="s">
        <v>53</v>
      </c>
      <c r="D44" s="51"/>
      <c r="E44" s="52" t="s">
        <v>21</v>
      </c>
    </row>
    <row r="45" spans="1:5" ht="15.75" thickBot="1" x14ac:dyDescent="0.3">
      <c r="A45" s="44" t="s">
        <v>54</v>
      </c>
      <c r="B45" s="45"/>
      <c r="C45" s="81"/>
      <c r="D45" s="51"/>
      <c r="E45" s="47"/>
    </row>
    <row r="46" spans="1:5" x14ac:dyDescent="0.25">
      <c r="A46" s="20" t="s">
        <v>55</v>
      </c>
      <c r="B46" s="2"/>
      <c r="C46" s="80"/>
      <c r="D46" s="16"/>
      <c r="E46" s="21"/>
    </row>
    <row r="47" spans="1:5" ht="15.75" thickBot="1" x14ac:dyDescent="0.3">
      <c r="A47" s="67" t="s">
        <v>56</v>
      </c>
      <c r="B47" s="66"/>
      <c r="C47" s="82"/>
      <c r="D47" s="22"/>
      <c r="E47" s="65"/>
    </row>
  </sheetData>
  <conditionalFormatting sqref="E37">
    <cfRule type="expression" dxfId="7" priority="5" stopIfTrue="1">
      <formula>E37&gt;=85</formula>
    </cfRule>
    <cfRule type="expression" dxfId="6" priority="6" stopIfTrue="1">
      <formula>AND(E37&gt;=70,E37&lt;85)</formula>
    </cfRule>
    <cfRule type="expression" dxfId="5" priority="7" stopIfTrue="1">
      <formula>AND(E37&gt;=50,E37&lt;70)</formula>
    </cfRule>
    <cfRule type="expression" dxfId="4" priority="8" stopIfTrue="1">
      <formula>E37&lt;50</formula>
    </cfRule>
  </conditionalFormatting>
  <dataValidations count="2">
    <dataValidation type="list" allowBlank="1" sqref="C40:C42 C47" xr:uid="{16C0B4DC-A5EA-4AAB-8244-2DDEE8B5C2CE}">
      <formula1>"Ja,Nej"</formula1>
    </dataValidation>
    <dataValidation type="whole" allowBlank="1" sqref="D10:D28" xr:uid="{4F513EE6-F0FC-4A3F-8642-20A3AE5C880D}">
      <formula1>1</formula1>
      <formula2>4</formula2>
    </dataValidation>
  </dataValidations>
  <pageMargins left="0.75" right="0.75" top="1" bottom="1" header="0.5" footer="0.5"/>
  <pageSetup paperSize="9" scale="52"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25EB5-1097-4E9A-B602-61FA90050B02}">
  <sheetPr>
    <pageSetUpPr fitToPage="1"/>
  </sheetPr>
  <dimension ref="A1:G45"/>
  <sheetViews>
    <sheetView zoomScale="90" zoomScaleNormal="90" workbookViewId="0">
      <pane ySplit="7" topLeftCell="A8" activePane="bottomLeft" state="frozen"/>
      <selection pane="bottomLeft"/>
    </sheetView>
  </sheetViews>
  <sheetFormatPr defaultRowHeight="15" x14ac:dyDescent="0.25"/>
  <cols>
    <col min="1" max="1" width="36" customWidth="1"/>
    <col min="2" max="2" width="8.85546875" customWidth="1"/>
    <col min="3" max="3" width="70" customWidth="1"/>
    <col min="4" max="4" width="11.5703125" customWidth="1"/>
    <col min="5" max="5" width="40" customWidth="1"/>
  </cols>
  <sheetData>
    <row r="1" spans="1:7" x14ac:dyDescent="0.25">
      <c r="A1" s="42" t="s">
        <v>5</v>
      </c>
      <c r="B1" s="42" t="s">
        <v>6</v>
      </c>
      <c r="C1" s="43" t="s">
        <v>7</v>
      </c>
      <c r="D1" s="42" t="s">
        <v>8</v>
      </c>
      <c r="E1" s="42" t="s">
        <v>9</v>
      </c>
    </row>
    <row r="2" spans="1:7" ht="57.75" customHeight="1" x14ac:dyDescent="0.25">
      <c r="A2" s="6" t="s">
        <v>92</v>
      </c>
      <c r="B2" s="6" t="s">
        <v>71</v>
      </c>
      <c r="C2" s="7" t="s">
        <v>12</v>
      </c>
      <c r="D2" s="40" t="s">
        <v>74</v>
      </c>
      <c r="E2" s="5" t="s">
        <v>14</v>
      </c>
    </row>
    <row r="3" spans="1:7" x14ac:dyDescent="0.25">
      <c r="A3" s="4"/>
      <c r="B3" s="4"/>
      <c r="C3" s="4"/>
    </row>
    <row r="4" spans="1:7" x14ac:dyDescent="0.25">
      <c r="A4" s="76" t="s">
        <v>15</v>
      </c>
      <c r="B4" s="76"/>
      <c r="C4" s="64" t="s">
        <v>16</v>
      </c>
    </row>
    <row r="5" spans="1:7" x14ac:dyDescent="0.25">
      <c r="A5" s="4"/>
      <c r="B5" s="4"/>
      <c r="C5" s="4"/>
    </row>
    <row r="6" spans="1:7" ht="15.75" thickBot="1" x14ac:dyDescent="0.3">
      <c r="A6" s="1" t="s">
        <v>17</v>
      </c>
      <c r="B6" s="38" t="s">
        <v>18</v>
      </c>
      <c r="C6" s="1" t="s">
        <v>19</v>
      </c>
      <c r="D6" s="1" t="s">
        <v>20</v>
      </c>
      <c r="E6" s="38" t="s">
        <v>21</v>
      </c>
      <c r="G6" s="38"/>
    </row>
    <row r="7" spans="1:7" x14ac:dyDescent="0.25">
      <c r="A7" s="23" t="s">
        <v>22</v>
      </c>
      <c r="B7" s="24"/>
      <c r="C7" s="25"/>
      <c r="D7" s="25"/>
      <c r="E7" s="26"/>
    </row>
    <row r="8" spans="1:7" ht="64.5" customHeight="1" x14ac:dyDescent="0.25">
      <c r="A8" s="27"/>
      <c r="B8" s="10">
        <v>1</v>
      </c>
      <c r="C8" s="8" t="s">
        <v>86</v>
      </c>
      <c r="D8" s="59" t="s">
        <v>60</v>
      </c>
      <c r="E8" s="68" t="s">
        <v>61</v>
      </c>
    </row>
    <row r="9" spans="1:7" ht="75" x14ac:dyDescent="0.25">
      <c r="A9" s="27"/>
      <c r="B9" s="10">
        <v>2</v>
      </c>
      <c r="C9" s="8" t="s">
        <v>87</v>
      </c>
      <c r="D9" s="59">
        <v>3</v>
      </c>
      <c r="E9" s="68" t="s">
        <v>81</v>
      </c>
    </row>
    <row r="10" spans="1:7" ht="29.25" customHeight="1" x14ac:dyDescent="0.25">
      <c r="A10" s="29"/>
      <c r="B10" s="11">
        <v>3</v>
      </c>
      <c r="C10" s="9" t="s">
        <v>23</v>
      </c>
      <c r="D10" s="60">
        <v>4</v>
      </c>
      <c r="E10" s="69" t="s">
        <v>62</v>
      </c>
    </row>
    <row r="11" spans="1:7" x14ac:dyDescent="0.25">
      <c r="A11" s="31" t="s">
        <v>24</v>
      </c>
      <c r="B11" s="12"/>
      <c r="C11" s="14"/>
      <c r="D11" s="13"/>
      <c r="E11" s="70"/>
    </row>
    <row r="12" spans="1:7" ht="26.25" x14ac:dyDescent="0.25">
      <c r="A12" s="33"/>
      <c r="B12" s="10">
        <v>1</v>
      </c>
      <c r="C12" s="8" t="s">
        <v>25</v>
      </c>
      <c r="D12" s="59">
        <v>4</v>
      </c>
      <c r="E12" s="68" t="s">
        <v>48</v>
      </c>
      <c r="G12" s="68"/>
    </row>
    <row r="13" spans="1:7" ht="45" x14ac:dyDescent="0.25">
      <c r="A13" s="33"/>
      <c r="B13" s="10">
        <v>2</v>
      </c>
      <c r="C13" s="8" t="s">
        <v>88</v>
      </c>
      <c r="D13" s="59">
        <v>3</v>
      </c>
      <c r="E13" s="68" t="s">
        <v>82</v>
      </c>
    </row>
    <row r="14" spans="1:7" ht="26.25" x14ac:dyDescent="0.25">
      <c r="A14" s="27"/>
      <c r="B14" s="10">
        <v>3</v>
      </c>
      <c r="C14" s="8" t="s">
        <v>89</v>
      </c>
      <c r="D14" s="59">
        <v>4</v>
      </c>
      <c r="E14" s="68" t="s">
        <v>63</v>
      </c>
    </row>
    <row r="15" spans="1:7" ht="30" x14ac:dyDescent="0.25">
      <c r="A15" s="29"/>
      <c r="B15" s="11">
        <v>4</v>
      </c>
      <c r="C15" s="9" t="s">
        <v>26</v>
      </c>
      <c r="D15" s="60">
        <v>3</v>
      </c>
      <c r="E15" s="69" t="s">
        <v>73</v>
      </c>
    </row>
    <row r="16" spans="1:7" x14ac:dyDescent="0.25">
      <c r="A16" s="31" t="s">
        <v>27</v>
      </c>
      <c r="B16" s="12"/>
      <c r="C16" s="15"/>
      <c r="D16" s="13"/>
      <c r="E16" s="70"/>
    </row>
    <row r="17" spans="1:5" ht="45" x14ac:dyDescent="0.25">
      <c r="A17" s="27"/>
      <c r="B17" s="10">
        <v>1</v>
      </c>
      <c r="C17" s="8" t="s">
        <v>28</v>
      </c>
      <c r="D17" s="59">
        <v>3</v>
      </c>
      <c r="E17" s="68" t="s">
        <v>64</v>
      </c>
    </row>
    <row r="18" spans="1:5" ht="39" x14ac:dyDescent="0.25">
      <c r="A18" s="29"/>
      <c r="B18" s="11">
        <v>2</v>
      </c>
      <c r="C18" s="9" t="s">
        <v>90</v>
      </c>
      <c r="D18" s="60">
        <v>1</v>
      </c>
      <c r="E18" s="69" t="s">
        <v>65</v>
      </c>
    </row>
    <row r="19" spans="1:5" x14ac:dyDescent="0.25">
      <c r="A19" s="31" t="s">
        <v>29</v>
      </c>
      <c r="B19" s="12"/>
      <c r="C19" s="15"/>
      <c r="D19" s="13"/>
      <c r="E19" s="32"/>
    </row>
    <row r="20" spans="1:5" ht="30" x14ac:dyDescent="0.25">
      <c r="A20" s="27"/>
      <c r="B20" s="10">
        <v>1</v>
      </c>
      <c r="C20" s="8" t="s">
        <v>91</v>
      </c>
      <c r="D20" s="59">
        <v>1</v>
      </c>
      <c r="E20" s="68" t="s">
        <v>66</v>
      </c>
    </row>
    <row r="21" spans="1:5" ht="31.5" customHeight="1" x14ac:dyDescent="0.25">
      <c r="A21" s="29"/>
      <c r="B21" s="11">
        <v>2</v>
      </c>
      <c r="C21" s="9" t="s">
        <v>30</v>
      </c>
      <c r="D21" s="60">
        <v>4</v>
      </c>
      <c r="E21" s="30" t="s">
        <v>67</v>
      </c>
    </row>
    <row r="22" spans="1:5" x14ac:dyDescent="0.25">
      <c r="A22" s="31" t="s">
        <v>31</v>
      </c>
      <c r="B22" s="12"/>
      <c r="C22" s="15"/>
      <c r="D22" s="13"/>
      <c r="E22" s="32"/>
    </row>
    <row r="23" spans="1:5" ht="60" x14ac:dyDescent="0.25">
      <c r="A23" s="27"/>
      <c r="B23" s="10">
        <v>1</v>
      </c>
      <c r="C23" s="8" t="s">
        <v>32</v>
      </c>
      <c r="D23" s="59">
        <v>1</v>
      </c>
      <c r="E23" s="68" t="s">
        <v>68</v>
      </c>
    </row>
    <row r="24" spans="1:5" ht="30" x14ac:dyDescent="0.25">
      <c r="A24" s="29"/>
      <c r="B24" s="11">
        <v>2</v>
      </c>
      <c r="C24" s="9" t="s">
        <v>33</v>
      </c>
      <c r="D24" s="60">
        <v>1</v>
      </c>
      <c r="E24" s="69" t="s">
        <v>69</v>
      </c>
    </row>
    <row r="25" spans="1:5" x14ac:dyDescent="0.25">
      <c r="A25" s="31" t="s">
        <v>34</v>
      </c>
      <c r="B25" s="12"/>
      <c r="C25" s="15"/>
      <c r="D25" s="13"/>
      <c r="E25" s="70"/>
    </row>
    <row r="26" spans="1:5" ht="27" thickBot="1" x14ac:dyDescent="0.3">
      <c r="A26" s="34"/>
      <c r="B26" s="35">
        <v>1</v>
      </c>
      <c r="C26" s="36" t="s">
        <v>35</v>
      </c>
      <c r="D26" s="61">
        <v>4</v>
      </c>
      <c r="E26" s="71" t="s">
        <v>70</v>
      </c>
    </row>
    <row r="28" spans="1:5" x14ac:dyDescent="0.25">
      <c r="A28" s="3" t="s">
        <v>36</v>
      </c>
      <c r="B28" s="3"/>
      <c r="C28" s="58" t="s">
        <v>37</v>
      </c>
      <c r="D28" s="3" t="s">
        <v>38</v>
      </c>
      <c r="E28" s="3"/>
    </row>
    <row r="29" spans="1:5" x14ac:dyDescent="0.25">
      <c r="A29" s="2" t="s">
        <v>39</v>
      </c>
      <c r="B29" s="2"/>
      <c r="C29" s="57">
        <f>AVERAGE(D8:D10)</f>
        <v>3.5</v>
      </c>
      <c r="D29" s="2">
        <v>20</v>
      </c>
      <c r="E29" s="41">
        <f>C29*(20/4)</f>
        <v>17.5</v>
      </c>
    </row>
    <row r="30" spans="1:5" x14ac:dyDescent="0.25">
      <c r="A30" s="2" t="s">
        <v>40</v>
      </c>
      <c r="B30" s="2"/>
      <c r="C30" s="57">
        <f>AVERAGE(D14:D15)</f>
        <v>3.5</v>
      </c>
      <c r="D30" s="2">
        <v>30</v>
      </c>
      <c r="E30" s="41">
        <f>C30*(30/4)</f>
        <v>26.25</v>
      </c>
    </row>
    <row r="31" spans="1:5" x14ac:dyDescent="0.25">
      <c r="A31" s="2" t="s">
        <v>41</v>
      </c>
      <c r="B31" s="2"/>
      <c r="C31" s="57">
        <f>AVERAGE(D17:D18)</f>
        <v>2</v>
      </c>
      <c r="D31" s="2">
        <v>15</v>
      </c>
      <c r="E31" s="41">
        <f>C31*(15/4)</f>
        <v>7.5</v>
      </c>
    </row>
    <row r="32" spans="1:5" x14ac:dyDescent="0.25">
      <c r="A32" s="2" t="s">
        <v>42</v>
      </c>
      <c r="B32" s="2"/>
      <c r="C32" s="57">
        <f>AVERAGE(D20:D21)</f>
        <v>2.5</v>
      </c>
      <c r="D32" s="2">
        <v>15</v>
      </c>
      <c r="E32" s="41">
        <f>C32*(15/4)</f>
        <v>9.375</v>
      </c>
    </row>
    <row r="33" spans="1:5" x14ac:dyDescent="0.25">
      <c r="A33" s="2" t="s">
        <v>43</v>
      </c>
      <c r="B33" s="2"/>
      <c r="C33" s="57">
        <f>AVERAGE(D23:D24)</f>
        <v>1</v>
      </c>
      <c r="D33" s="2">
        <v>10</v>
      </c>
      <c r="E33" s="41">
        <f>C33*(10/4)</f>
        <v>2.5</v>
      </c>
    </row>
    <row r="34" spans="1:5" x14ac:dyDescent="0.25">
      <c r="A34" s="2" t="s">
        <v>44</v>
      </c>
      <c r="B34" s="2"/>
      <c r="C34" s="57">
        <f>AVERAGE(D26:D26)</f>
        <v>4</v>
      </c>
      <c r="D34" s="2">
        <v>10</v>
      </c>
      <c r="E34" s="41">
        <f>C34*(10/4)</f>
        <v>10</v>
      </c>
    </row>
    <row r="35" spans="1:5" x14ac:dyDescent="0.25">
      <c r="A35" s="2" t="s">
        <v>45</v>
      </c>
      <c r="B35" s="2"/>
      <c r="C35" s="2"/>
      <c r="D35" s="2"/>
      <c r="E35" s="41">
        <f>SUM(E27:E34)</f>
        <v>73.125</v>
      </c>
    </row>
    <row r="36" spans="1:5" ht="15.75" thickBot="1" x14ac:dyDescent="0.3"/>
    <row r="37" spans="1:5" x14ac:dyDescent="0.25">
      <c r="A37" s="17" t="s">
        <v>94</v>
      </c>
      <c r="B37" s="18"/>
      <c r="C37" s="18" t="s">
        <v>46</v>
      </c>
      <c r="D37" s="19"/>
      <c r="E37" s="39" t="s">
        <v>21</v>
      </c>
    </row>
    <row r="38" spans="1:5" x14ac:dyDescent="0.25">
      <c r="A38" s="20" t="s">
        <v>47</v>
      </c>
      <c r="B38" s="2"/>
      <c r="C38" s="62" t="s">
        <v>48</v>
      </c>
      <c r="D38" s="16"/>
      <c r="E38" s="21" t="s">
        <v>75</v>
      </c>
    </row>
    <row r="39" spans="1:5" x14ac:dyDescent="0.25">
      <c r="A39" s="20" t="s">
        <v>49</v>
      </c>
      <c r="B39" s="2"/>
      <c r="C39" s="62" t="s">
        <v>48</v>
      </c>
      <c r="D39" s="16"/>
      <c r="E39" s="21" t="s">
        <v>75</v>
      </c>
    </row>
    <row r="40" spans="1:5" ht="75" x14ac:dyDescent="0.25">
      <c r="A40" s="20" t="s">
        <v>51</v>
      </c>
      <c r="B40" s="2"/>
      <c r="C40" s="62" t="s">
        <v>50</v>
      </c>
      <c r="D40" s="16"/>
      <c r="E40" s="72" t="s">
        <v>72</v>
      </c>
    </row>
    <row r="41" spans="1:5" ht="15.75" thickBot="1" x14ac:dyDescent="0.3"/>
    <row r="42" spans="1:5" ht="15.75" thickBot="1" x14ac:dyDescent="0.3">
      <c r="A42" s="48" t="s">
        <v>52</v>
      </c>
      <c r="B42" s="49"/>
      <c r="C42" s="50" t="s">
        <v>53</v>
      </c>
      <c r="D42" s="51"/>
      <c r="E42" s="52" t="s">
        <v>21</v>
      </c>
    </row>
    <row r="43" spans="1:5" ht="18.95" customHeight="1" x14ac:dyDescent="0.25">
      <c r="A43" s="44" t="s">
        <v>54</v>
      </c>
      <c r="B43" s="45"/>
      <c r="C43" s="63" t="s">
        <v>76</v>
      </c>
      <c r="D43" s="46"/>
      <c r="E43" s="47" t="s">
        <v>77</v>
      </c>
    </row>
    <row r="44" spans="1:5" ht="30" x14ac:dyDescent="0.25">
      <c r="A44" s="20" t="s">
        <v>55</v>
      </c>
      <c r="B44" s="2"/>
      <c r="C44" s="73" t="s">
        <v>78</v>
      </c>
      <c r="D44" s="16"/>
      <c r="E44" s="21" t="s">
        <v>79</v>
      </c>
    </row>
    <row r="45" spans="1:5" ht="60.75" thickBot="1" x14ac:dyDescent="0.3">
      <c r="A45" s="67" t="s">
        <v>56</v>
      </c>
      <c r="B45" s="66"/>
      <c r="C45" s="53" t="s">
        <v>48</v>
      </c>
      <c r="D45" s="22"/>
      <c r="E45" s="74" t="s">
        <v>80</v>
      </c>
    </row>
  </sheetData>
  <conditionalFormatting sqref="E35">
    <cfRule type="expression" dxfId="3" priority="1" stopIfTrue="1">
      <formula>E35&gt;=85</formula>
    </cfRule>
    <cfRule type="expression" dxfId="2" priority="2" stopIfTrue="1">
      <formula>AND(E35&gt;=70,E35&lt;85)</formula>
    </cfRule>
    <cfRule type="expression" dxfId="1" priority="3" stopIfTrue="1">
      <formula>AND(E35&gt;=50,E35&lt;70)</formula>
    </cfRule>
    <cfRule type="expression" dxfId="0" priority="4" stopIfTrue="1">
      <formula>E35&lt;50</formula>
    </cfRule>
  </conditionalFormatting>
  <dataValidations count="2">
    <dataValidation type="list" allowBlank="1" sqref="C38:C40 C45" xr:uid="{0D0C2D06-41F1-479C-91F3-FBB133EB2EB8}">
      <formula1>"Ja,Nej"</formula1>
    </dataValidation>
    <dataValidation type="whole" allowBlank="1" sqref="D8:D26" xr:uid="{A11A83DD-D1BD-4598-8DDB-4B808385DF25}">
      <formula1>1</formula1>
      <formula2>4</formula2>
    </dataValidation>
  </dataValidations>
  <pageMargins left="0.75" right="0.75" top="1" bottom="1" header="0.5" footer="0.5"/>
  <pageSetup paperSize="9" scale="3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GetOrganized dokument" ma:contentTypeID="0x010100AC085CFC53BC46CEA2EADE194AD9D48200650F499CACEE7F46957461059CC529EC" ma:contentTypeVersion="5" ma:contentTypeDescription="GetOrganized dokument" ma:contentTypeScope="" ma:versionID="7d781fa9038ad7b400ca0d8f571c7df0">
  <xsd:schema xmlns:xsd="http://www.w3.org/2001/XMLSchema" xmlns:xs="http://www.w3.org/2001/XMLSchema" xmlns:p="http://schemas.microsoft.com/office/2006/metadata/properties" xmlns:ns1="http://schemas.microsoft.com/sharepoint/v3" xmlns:ns2="FEF7CBE6-8AEB-49D4-89DE-FA832C84ED8E" xmlns:ns3="fef7cbe6-8aeb-49d4-89de-fa832c84ed8e" targetNamespace="http://schemas.microsoft.com/office/2006/metadata/properties" ma:root="true" ma:fieldsID="98df5c40b4116c6e5c5c09fc15cce088" ns1:_="" ns2:_="" ns3:_="">
    <xsd:import namespace="http://schemas.microsoft.com/sharepoint/v3"/>
    <xsd:import namespace="FEF7CBE6-8AEB-49D4-89DE-FA832C84ED8E"/>
    <xsd:import namespace="fef7cbe6-8aeb-49d4-89de-fa832c84ed8e"/>
    <xsd:element name="properties">
      <xsd:complexType>
        <xsd:sequence>
          <xsd:element name="documentManagement">
            <xsd:complexType>
              <xsd:all>
                <xsd:element ref="ns2:Dokumenttype"/>
                <xsd:element ref="ns2:DocumentDescription" minOccurs="0"/>
                <xsd:element ref="ns2:CCMAgendaDocumentStatus" minOccurs="0"/>
                <xsd:element ref="ns2:CCMAgendaStatus" minOccurs="0"/>
                <xsd:element ref="ns2:CCMMeetingCaseLink" minOccurs="0"/>
                <xsd:element ref="ns2:AgendaStatusIcon" minOccurs="0"/>
                <xsd:element ref="ns1:CaseID" minOccurs="0"/>
                <xsd:element ref="ns1:DocID" minOccurs="0"/>
                <xsd:element ref="ns1:Finalized" minOccurs="0"/>
                <xsd:element ref="ns1:Related" minOccurs="0"/>
                <xsd:element ref="ns1:RegistrationDate" minOccurs="0"/>
                <xsd:element ref="ns1:CaseRecordNumber" minOccurs="0"/>
                <xsd:element ref="ns1:LocalAttachment" minOccurs="0"/>
                <xsd:element ref="ns1:CCMTemplateName" minOccurs="0"/>
                <xsd:element ref="ns1:CCMTemplateVersion" minOccurs="0"/>
                <xsd:element ref="ns1:CCMSystemID" minOccurs="0"/>
                <xsd:element ref="ns1:WasEncrypted" minOccurs="0"/>
                <xsd:element ref="ns1:WasSigned" minOccurs="0"/>
                <xsd:element ref="ns1:MailHasAttachments" minOccurs="0"/>
                <xsd:element ref="ns2:CCMMeetingCaseId" minOccurs="0"/>
                <xsd:element ref="ns2:CCMMeetingCaseInstanceId" minOccurs="0"/>
                <xsd:element ref="ns2:CCMAgendaItemId" minOccurs="0"/>
                <xsd:element ref="ns1:CCMTemplateID" minOccurs="0"/>
                <xsd:element ref="ns1:CCMVisualId" minOccurs="0"/>
                <xsd:element ref="ns1:CCMConversation" minOccurs="0"/>
                <xsd:element ref="ns1:CCMOriginalDocID" minOccurs="0"/>
                <xsd:element ref="ns1:CCMMetadataExtractionStatus" minOccurs="0"/>
                <xsd:element ref="ns1:CCMPageCount" minOccurs="0"/>
                <xsd:element ref="ns1:CCMCommentCount" minOccurs="0"/>
                <xsd:element ref="ns1:CCMPreviewAnnotationsTasks" minOccurs="0"/>
                <xsd:element ref="ns1:CCMCognitiveType" minOccurs="0"/>
                <xsd:element ref="ns1:CCMOnlineStatus" minOccurs="0"/>
                <xsd:element ref="ns1:CCMDocumentReadIndicator" minOccurs="0"/>
                <xsd:element ref="ns3:Classification" minOccurs="0"/>
                <xsd:element ref="ns3:Recipient" minOccurs="0"/>
                <xsd:element ref="ns3:Sender" minOccurs="0"/>
                <xsd:element ref="ns3:Date" minOccurs="0"/>
                <xsd:element ref="ns3:CCMMeetingCaseOwn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seID" ma:index="14" nillable="true" ma:displayName="Sags ID" ma:default="Tildeler" ma:internalName="CaseID" ma:readOnly="true">
      <xsd:simpleType>
        <xsd:restriction base="dms:Text"/>
      </xsd:simpleType>
    </xsd:element>
    <xsd:element name="DocID" ma:index="15" nillable="true" ma:displayName="Dok ID" ma:default="Tildeler" ma:internalName="DocID" ma:readOnly="true">
      <xsd:simpleType>
        <xsd:restriction base="dms:Text"/>
      </xsd:simpleType>
    </xsd:element>
    <xsd:element name="Finalized" ma:index="16" nillable="true" ma:displayName="Endeligt" ma:default="False" ma:internalName="Finalized" ma:readOnly="true">
      <xsd:simpleType>
        <xsd:restriction base="dms:Boolean"/>
      </xsd:simpleType>
    </xsd:element>
    <xsd:element name="Related" ma:index="17" nillable="true" ma:displayName="Vedhæftet dokument" ma:default="False" ma:internalName="Related" ma:readOnly="true">
      <xsd:simpleType>
        <xsd:restriction base="dms:Boolean"/>
      </xsd:simpleType>
    </xsd:element>
    <xsd:element name="RegistrationDate" ma:index="18" nillable="true" ma:displayName="Registrerings dato" ma:format="DateTime" ma:internalName="RegistrationDate" ma:readOnly="true">
      <xsd:simpleType>
        <xsd:restriction base="dms:DateTime"/>
      </xsd:simpleType>
    </xsd:element>
    <xsd:element name="CaseRecordNumber" ma:index="19" nillable="true" ma:displayName="Akt ID" ma:decimals="0" ma:default="0" ma:internalName="CaseRecordNumber" ma:readOnly="true">
      <xsd:simpleType>
        <xsd:restriction base="dms:Number"/>
      </xsd:simpleType>
    </xsd:element>
    <xsd:element name="LocalAttachment" ma:index="20" nillable="true" ma:displayName="Lokalt bilag" ma:default="False" ma:description="" ma:internalName="LocalAttachment" ma:readOnly="true">
      <xsd:simpleType>
        <xsd:restriction base="dms:Boolean"/>
      </xsd:simpleType>
    </xsd:element>
    <xsd:element name="CCMTemplateName" ma:index="21" nillable="true" ma:displayName="Skabelon navn" ma:internalName="CCMTemplateName" ma:readOnly="true">
      <xsd:simpleType>
        <xsd:restriction base="dms:Text"/>
      </xsd:simpleType>
    </xsd:element>
    <xsd:element name="CCMTemplateVersion" ma:index="22" nillable="true" ma:displayName="Skabelon version" ma:internalName="CCMTemplateVersion" ma:readOnly="true">
      <xsd:simpleType>
        <xsd:restriction base="dms:Text"/>
      </xsd:simpleType>
    </xsd:element>
    <xsd:element name="CCMSystemID" ma:index="23" nillable="true" ma:displayName="CCMSystemID" ma:hidden="true" ma:internalName="CCMSystemID" ma:readOnly="true">
      <xsd:simpleType>
        <xsd:restriction base="dms:Text"/>
      </xsd:simpleType>
    </xsd:element>
    <xsd:element name="WasEncrypted" ma:index="24" nillable="true" ma:displayName="Krypteret" ma:default="False" ma:internalName="WasEncrypted" ma:readOnly="true">
      <xsd:simpleType>
        <xsd:restriction base="dms:Boolean"/>
      </xsd:simpleType>
    </xsd:element>
    <xsd:element name="WasSigned" ma:index="25" nillable="true" ma:displayName="Signeret" ma:default="False" ma:internalName="WasSigned" ma:readOnly="true">
      <xsd:simpleType>
        <xsd:restriction base="dms:Boolean"/>
      </xsd:simpleType>
    </xsd:element>
    <xsd:element name="MailHasAttachments" ma:index="26" nillable="true" ma:displayName="E-mail har vedhæftede filer" ma:default="False" ma:internalName="MailHasAttachments" ma:readOnly="true">
      <xsd:simpleType>
        <xsd:restriction base="dms:Boolean"/>
      </xsd:simpleType>
    </xsd:element>
    <xsd:element name="CCMTemplateID" ma:index="31" nillable="true" ma:displayName="CCMTemplateID" ma:decimals="0" ma:default="0" ma:hidden="true" ma:internalName="CCMTemplateID" ma:readOnly="true">
      <xsd:simpleType>
        <xsd:restriction base="dms:Number"/>
      </xsd:simpleType>
    </xsd:element>
    <xsd:element name="CCMVisualId" ma:index="32" nillable="true" ma:displayName="Sags ID" ma:default="Tildeler" ma:internalName="CCMVisualId" ma:readOnly="true">
      <xsd:simpleType>
        <xsd:restriction base="dms:Text"/>
      </xsd:simpleType>
    </xsd:element>
    <xsd:element name="CCMConversation" ma:index="33" nillable="true" ma:displayName="Samtale" ma:description="" ma:internalName="CCMConversation" ma:readOnly="true">
      <xsd:simpleType>
        <xsd:restriction base="dms:Text"/>
      </xsd:simpleType>
    </xsd:element>
    <xsd:element name="CCMOriginalDocID" ma:index="35" nillable="true" ma:displayName="Originalt Dok ID" ma:description="" ma:internalName="CCMOriginalDocID" ma:readOnly="true">
      <xsd:simpleType>
        <xsd:restriction base="dms:Text"/>
      </xsd:simpleType>
    </xsd:element>
    <xsd:element name="CCMMetadataExtractionStatus" ma:index="37" nillable="true" ma:displayName="CCMMetadataExtractionStatus" ma:default="CCMPageCount:InProgress;CCMCommentCount:InProgress" ma:hidden="true" ma:internalName="CCMMetadataExtractionStatus" ma:readOnly="false">
      <xsd:simpleType>
        <xsd:restriction base="dms:Text"/>
      </xsd:simpleType>
    </xsd:element>
    <xsd:element name="CCMPageCount" ma:index="38" nillable="true" ma:displayName="Sider" ma:decimals="0" ma:description="" ma:internalName="CCMPageCount" ma:readOnly="true">
      <xsd:simpleType>
        <xsd:restriction base="dms:Number"/>
      </xsd:simpleType>
    </xsd:element>
    <xsd:element name="CCMCommentCount" ma:index="39" nillable="true" ma:displayName="Kommentarer" ma:decimals="0" ma:description="" ma:internalName="CCMCommentCount" ma:readOnly="true">
      <xsd:simpleType>
        <xsd:restriction base="dms:Number"/>
      </xsd:simpleType>
    </xsd:element>
    <xsd:element name="CCMPreviewAnnotationsTasks" ma:index="40" nillable="true" ma:displayName="Opgaver" ma:decimals="0" ma:description="" ma:internalName="CCMPreviewAnnotationsTasks" ma:readOnly="true">
      <xsd:simpleType>
        <xsd:restriction base="dms:Number"/>
      </xsd:simpleType>
    </xsd:element>
    <xsd:element name="CCMCognitiveType" ma:index="41" nillable="true" ma:displayName="CognitiveType" ma:decimals="0" ma:description="" ma:internalName="CCMCognitiveType" ma:readOnly="false">
      <xsd:simpleType>
        <xsd:restriction base="dms:Number"/>
      </xsd:simpleType>
    </xsd:element>
    <xsd:element name="CCMOnlineStatus" ma:index="42" nillable="true" ma:displayName="Online status" ma:description="" ma:format="Dropdown" ma:internalName="CCMOnlineStatus" ma:readOnly="true">
      <xsd:simpleType>
        <xsd:restriction base="dms:Choice">
          <xsd:enumeration value="OneDrive"/>
          <xsd:enumeration value="SharePointOnline"/>
          <xsd:enumeration value="Teams"/>
          <xsd:enumeration value="SharePointOnlineSync"/>
        </xsd:restriction>
      </xsd:simpleType>
    </xsd:element>
    <xsd:element name="CCMDocumentReadIndicator" ma:index="43" nillable="true" ma:displayName="Indikator for læst dokument" ma:internalName="CCMDocumentReadIndicato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F7CBE6-8AEB-49D4-89DE-FA832C84ED8E" elementFormDefault="qualified">
    <xsd:import namespace="http://schemas.microsoft.com/office/2006/documentManagement/types"/>
    <xsd:import namespace="http://schemas.microsoft.com/office/infopath/2007/PartnerControls"/>
    <xsd:element name="Dokumenttype" ma:index="2" ma:displayName="Dokumenttype" ma:default="Notat" ma:format="Dropdown" ma:internalName="Dokumenttype">
      <xsd:simpleType>
        <xsd:restriction base="dms:Choice">
          <xsd:enumeration value="Administrativ information"/>
          <xsd:enumeration value="Andet dokument"/>
          <xsd:enumeration value="Brev"/>
          <xsd:enumeration value="Centralt modtaget post"/>
          <xsd:enumeration value="Dagsorden"/>
          <xsd:enumeration value="Fremstilling"/>
          <xsd:enumeration value="Høringssvar"/>
          <xsd:enumeration value="Kontrakt"/>
          <xsd:enumeration value="Notat"/>
          <xsd:enumeration value="Overenskomst"/>
          <xsd:enumeration value="Presseberedskab"/>
          <xsd:enumeration value="Pressemeddelelse"/>
          <xsd:enumeration value="Rapport"/>
          <xsd:enumeration value="Referat"/>
          <xsd:enumeration value="Tale"/>
          <xsd:enumeration value="Temadrøftelse"/>
          <xsd:enumeration value="Projektbeskrivelse"/>
          <xsd:enumeration value="Analysenotat"/>
        </xsd:restriction>
      </xsd:simpleType>
    </xsd:element>
    <xsd:element name="DocumentDescription" ma:index="3" nillable="true" ma:displayName="Beskrivelse" ma:internalName="DocumentDescription">
      <xsd:simpleType>
        <xsd:restriction base="dms:Note">
          <xsd:maxLength value="255"/>
        </xsd:restriction>
      </xsd:simpleType>
    </xsd:element>
    <xsd:element name="CCMAgendaDocumentStatus" ma:index="4" nillable="true" ma:displayName="Status  for manchet" ma:format="Dropdown" ma:internalName="CCMAgendaDocumentStatus">
      <xsd:simpleType>
        <xsd:restriction base="dms:Choice">
          <xsd:enumeration value="Udkast"/>
          <xsd:enumeration value="Under udarbejdelse"/>
          <xsd:enumeration value="Endelig"/>
        </xsd:restriction>
      </xsd:simpleType>
    </xsd:element>
    <xsd:element name="CCMAgendaStatus" ma:index="5" nillable="true" ma:displayName="Dagsordenstatus" ma:default="" ma:format="Dropdown" ma:internalName="CCMAgendaStatus">
      <xsd:simpleType>
        <xsd:restriction base="dms:Choice">
          <xsd:enumeration value="Anmeldt"/>
          <xsd:enumeration value="Optaget på dagsorden"/>
          <xsd:enumeration value="Behandlet"/>
          <xsd:enumeration value="Afvist til dagsorden"/>
          <xsd:enumeration value="Fjernet fra dagsorden"/>
        </xsd:restriction>
      </xsd:simpleType>
    </xsd:element>
    <xsd:element name="CCMMeetingCaseLink" ma:index="6" nillable="true" ma:displayName="Mødesag" ma:format="Hyperlink" ma:internalName="CCMMeetingCaseLink">
      <xsd:complexType>
        <xsd:complexContent>
          <xsd:extension base="dms:URL">
            <xsd:sequence>
              <xsd:element name="Url" type="dms:ValidUrl" minOccurs="0" nillable="true"/>
              <xsd:element name="Description" type="xsd:string" nillable="true"/>
            </xsd:sequence>
          </xsd:extension>
        </xsd:complexContent>
      </xsd:complexType>
    </xsd:element>
    <xsd:element name="AgendaStatusIcon" ma:index="7" nillable="true" ma:displayName="." ma:internalName="AgendaStatusIcon">
      <xsd:simpleType>
        <xsd:restriction base="dms:Unknown"/>
      </xsd:simpleType>
    </xsd:element>
    <xsd:element name="CCMMeetingCaseId" ma:index="27" nillable="true" ma:displayName="CCMMeetingCaseId" ma:hidden="true" ma:internalName="CCMMeetingCaseId">
      <xsd:simpleType>
        <xsd:restriction base="dms:Text">
          <xsd:maxLength value="255"/>
        </xsd:restriction>
      </xsd:simpleType>
    </xsd:element>
    <xsd:element name="CCMMeetingCaseInstanceId" ma:index="28" nillable="true" ma:displayName="CCMMeetingCaseInstanceId" ma:hidden="true" ma:internalName="CCMMeetingCaseInstanceId">
      <xsd:simpleType>
        <xsd:restriction base="dms:Text">
          <xsd:maxLength value="255"/>
        </xsd:restriction>
      </xsd:simpleType>
    </xsd:element>
    <xsd:element name="CCMAgendaItemId" ma:index="29" nillable="true" ma:displayName="CCMAgendaItemId" ma:decimals="0" ma:hidden="true" ma:internalName="CCMAgendaItemId">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fef7cbe6-8aeb-49d4-89de-fa832c84ed8e" elementFormDefault="qualified">
    <xsd:import namespace="http://schemas.microsoft.com/office/2006/documentManagement/types"/>
    <xsd:import namespace="http://schemas.microsoft.com/office/infopath/2007/PartnerControls"/>
    <xsd:element name="Classification" ma:index="44" nillable="true" ma:displayName="Klassifikation" ma:format="Dropdown" ma:internalName="Classification">
      <xsd:simpleType>
        <xsd:restriction base="dms:Choice">
          <xsd:enumeration value="Åben"/>
          <xsd:enumeration value="Lukket"/>
        </xsd:restriction>
      </xsd:simpleType>
    </xsd:element>
    <xsd:element name="Recipient" ma:index="45" nillable="true" ma:displayName="Modtager" ma:list="{dacc4360-2e09-4c4f-97aa-aad81c8c00d0}" ma:internalName="Recipient" ma:showField="Email">
      <xsd:complexType>
        <xsd:complexContent>
          <xsd:extension base="dms:MultiChoiceLookup">
            <xsd:sequence>
              <xsd:element name="Value" type="dms:Lookup" maxOccurs="unbounded" minOccurs="0" nillable="true"/>
            </xsd:sequence>
          </xsd:extension>
        </xsd:complexContent>
      </xsd:complexType>
    </xsd:element>
    <xsd:element name="Sender" ma:index="46" nillable="true" ma:displayName="Afsender" ma:list="{dacc4360-2e09-4c4f-97aa-aad81c8c00d0}" ma:internalName="Sender" ma:showField="Email">
      <xsd:simpleType>
        <xsd:restriction base="dms:Lookup"/>
      </xsd:simpleType>
    </xsd:element>
    <xsd:element name="Date" ma:index="47" nillable="true" ma:displayName="Modtaget dato" ma:format="DateTime" ma:internalName="Date">
      <xsd:simpleType>
        <xsd:restriction base="dms:DateTime"/>
      </xsd:simpleType>
    </xsd:element>
    <xsd:element name="CCMMeetingCaseOwner" ma:index="48" nillable="true" ma:displayName="Dagsordensredaktør" ma:SharePointGroup="0" ma:internalName="CCMMeetingCase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dhol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CMAgendaStatus xmlns="FEF7CBE6-8AEB-49D4-89DE-FA832C84ED8E" xsi:nil="true"/>
    <CCMCognitiveType xmlns="http://schemas.microsoft.com/sharepoint/v3" xsi:nil="true"/>
    <DocumentDescription xmlns="FEF7CBE6-8AEB-49D4-89DE-FA832C84ED8E" xsi:nil="true"/>
    <AgendaStatusIcon xmlns="FEF7CBE6-8AEB-49D4-89DE-FA832C84ED8E" xsi:nil="true"/>
    <CCMMeetingCaseLink xmlns="FEF7CBE6-8AEB-49D4-89DE-FA832C84ED8E">
      <Url xsi:nil="true"/>
      <Description xsi:nil="true"/>
    </CCMMeetingCaseLink>
    <CCMAgendaItemId xmlns="FEF7CBE6-8AEB-49D4-89DE-FA832C84ED8E" xsi:nil="true"/>
    <CCMDocumentReadIndicator xmlns="http://schemas.microsoft.com/sharepoint/v3" xsi:nil="true"/>
    <CCMMeetingCaseId xmlns="FEF7CBE6-8AEB-49D4-89DE-FA832C84ED8E" xsi:nil="true"/>
    <Sender xmlns="fef7cbe6-8aeb-49d4-89de-fa832c84ed8e" xsi:nil="true"/>
    <Date xmlns="fef7cbe6-8aeb-49d4-89de-fa832c84ed8e" xsi:nil="true"/>
    <CCMAgendaDocumentStatus xmlns="FEF7CBE6-8AEB-49D4-89DE-FA832C84ED8E" xsi:nil="true"/>
    <CCMMeetingCaseOwner xmlns="fef7cbe6-8aeb-49d4-89de-fa832c84ed8e">
      <UserInfo>
        <DisplayName/>
        <AccountId xsi:nil="true"/>
        <AccountType/>
      </UserInfo>
    </CCMMeetingCaseOwner>
    <Classification xmlns="fef7cbe6-8aeb-49d4-89de-fa832c84ed8e" xsi:nil="true"/>
    <Dokumenttype xmlns="FEF7CBE6-8AEB-49D4-89DE-FA832C84ED8E">Notat</Dokumenttype>
    <CCMMeetingCaseInstanceId xmlns="FEF7CBE6-8AEB-49D4-89DE-FA832C84ED8E" xsi:nil="true"/>
    <Recipient xmlns="fef7cbe6-8aeb-49d4-89de-fa832c84ed8e"/>
    <CCMMetadataExtractionStatus xmlns="http://schemas.microsoft.com/sharepoint/v3">CCMPageCount:NotSupported;CCMCommentCount:Idle</CCMMetadataExtractionStatus>
    <LocalAttachment xmlns="http://schemas.microsoft.com/sharepoint/v3">false</LocalAttachment>
    <Finalized xmlns="http://schemas.microsoft.com/sharepoint/v3">false</Finalized>
    <CCMPageCount xmlns="http://schemas.microsoft.com/sharepoint/v3">0</CCMPageCount>
    <DocID xmlns="http://schemas.microsoft.com/sharepoint/v3">3683035</DocID>
    <MailHasAttachments xmlns="http://schemas.microsoft.com/sharepoint/v3">false</MailHasAttachments>
    <CCMCommentCount xmlns="http://schemas.microsoft.com/sharepoint/v3">3</CCMCommentCount>
    <CCMTemplateVersion xmlns="http://schemas.microsoft.com/sharepoint/v3" xsi:nil="true"/>
    <CCMTemplateID xmlns="http://schemas.microsoft.com/sharepoint/v3">0</CCMTemplateID>
    <CaseID xmlns="http://schemas.microsoft.com/sharepoint/v3">SAG-2025-02579</CaseID>
    <RegistrationDate xmlns="http://schemas.microsoft.com/sharepoint/v3" xsi:nil="true"/>
    <CaseRecordNumber xmlns="http://schemas.microsoft.com/sharepoint/v3">0</CaseRecordNumber>
    <CCMOriginalDocID xmlns="http://schemas.microsoft.com/sharepoint/v3">0</CCMOriginalDocID>
    <CCMPreviewAnnotationsTasks xmlns="http://schemas.microsoft.com/sharepoint/v3" xsi:nil="true"/>
    <CCMTemplateName xmlns="http://schemas.microsoft.com/sharepoint/v3" xsi:nil="true"/>
    <Related xmlns="http://schemas.microsoft.com/sharepoint/v3">false</Related>
    <CCMVisualId xmlns="http://schemas.microsoft.com/sharepoint/v3">SAG-2025-02579</CCMVisualId>
    <CCMSystemID xmlns="http://schemas.microsoft.com/sharepoint/v3">ca7dc1c5-fc98-48bd-8345-b1ffede9fa82</CCMSystemID>
    <WasEncrypted xmlns="http://schemas.microsoft.com/sharepoint/v3">false</WasEncrypted>
    <WasSigned xmlns="http://schemas.microsoft.com/sharepoint/v3">false</WasSigned>
    <CCMOnlineStatu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7BF3BF-0BC9-4590-9D4F-D0F301144CA6}"/>
</file>

<file path=customXml/itemProps2.xml><?xml version="1.0" encoding="utf-8"?>
<ds:datastoreItem xmlns:ds="http://schemas.openxmlformats.org/officeDocument/2006/customXml" ds:itemID="{60A3B8F9-C796-4E9A-A1D5-2CE0AEABC2A9}">
  <ds:schemaRefs>
    <ds:schemaRef ds:uri="http://schemas.microsoft.com/office/2006/documentManagement/types"/>
    <ds:schemaRef ds:uri="http://schemas.microsoft.com/office/2006/metadata/properties"/>
    <ds:schemaRef ds:uri="http://purl.org/dc/dcmitype/"/>
    <ds:schemaRef ds:uri="http://schemas.microsoft.com/office/infopath/2007/PartnerControls"/>
    <ds:schemaRef ds:uri="http://www.w3.org/XML/1998/namespace"/>
    <ds:schemaRef ds:uri="fa9f6cf5-e5dc-423f-8880-70d56a994f6e"/>
    <ds:schemaRef ds:uri="http://schemas.openxmlformats.org/package/2006/metadata/core-properties"/>
    <ds:schemaRef ds:uri="http://purl.org/dc/terms/"/>
    <ds:schemaRef ds:uri="http://purl.org/dc/elements/1.1/"/>
  </ds:schemaRefs>
</ds:datastoreItem>
</file>

<file path=customXml/itemProps3.xml><?xml version="1.0" encoding="utf-8"?>
<ds:datastoreItem xmlns:ds="http://schemas.openxmlformats.org/officeDocument/2006/customXml" ds:itemID="{14FD8101-7FD9-4B3F-90F0-4FF9C7441E16}">
  <ds:schemaRefs>
    <ds:schemaRef ds:uri="http://schemas.microsoft.com/sharepoint/v3/contenttype/forms"/>
  </ds:schemaRefs>
</ds:datastoreItem>
</file>

<file path=docMetadata/LabelInfo.xml><?xml version="1.0" encoding="utf-8"?>
<clbl:labelList xmlns:clbl="http://schemas.microsoft.com/office/2020/mipLabelMetadata">
  <clbl:label id="{f4425949-cceb-4bd3-9014-e18ddf8647b1}" enabled="1" method="Standard" siteId="{ec8d8edf-0476-40ca-88fd-f40ff0a1e60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Vejledning</vt:lpstr>
      <vt:lpstr>Model</vt:lpstr>
      <vt:lpstr>Eksempel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Leverandørscreening_inkl. eksempel</dc:title>
  <dc:subject/>
  <dc:creator>openpyxl</dc:creator>
  <cp:keywords/>
  <dc:description/>
  <cp:lastModifiedBy>Caroline Cecilie von Düring Lausen</cp:lastModifiedBy>
  <cp:revision/>
  <cp:lastPrinted>2026-01-21T12:12:47Z</cp:lastPrinted>
  <dcterms:created xsi:type="dcterms:W3CDTF">2025-12-05T07:35:28Z</dcterms:created>
  <dcterms:modified xsi:type="dcterms:W3CDTF">2026-03-18T09:42:24Z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0x010100AC085CFC53BC46CEA2EADE194AD9D48200650F499CACEE7F46957461059CC529EC</vt:lpwstr>
  </property>
  <property fmtid="{D5CDD505-2E9C-101B-9397-08002B2CF9AE}" pid="3" name="CCMPostListPublishStatus">
    <vt:lpwstr>Afventer godkendelse</vt:lpwstr>
  </property>
  <property fmtid="{D5CDD505-2E9C-101B-9397-08002B2CF9AE}" pid="4" name="CCMOneDriveID">
    <vt:lpwstr/>
  </property>
  <property fmtid="{D5CDD505-2E9C-101B-9397-08002B2CF9AE}" pid="5" name="CCMMustBeOnPostList">
    <vt:bool>true</vt:bool>
  </property>
  <property fmtid="{D5CDD505-2E9C-101B-9397-08002B2CF9AE}" pid="6" name="CCMOneDriveOwnerID">
    <vt:lpwstr/>
  </property>
  <property fmtid="{D5CDD505-2E9C-101B-9397-08002B2CF9AE}" pid="7" name="CCMOneDriveItemID">
    <vt:lpwstr/>
  </property>
  <property fmtid="{D5CDD505-2E9C-101B-9397-08002B2CF9AE}" pid="8" name="TemplateUrl">
    <vt:lpwstr/>
  </property>
  <property fmtid="{D5CDD505-2E9C-101B-9397-08002B2CF9AE}" pid="9" name="CCMIsSharedOnOneDrive">
    <vt:bool>false</vt:bool>
  </property>
  <property fmtid="{D5CDD505-2E9C-101B-9397-08002B2CF9AE}" pid="10" name="CCMSystem">
    <vt:lpwstr> </vt:lpwstr>
  </property>
  <property fmtid="{D5CDD505-2E9C-101B-9397-08002B2CF9AE}" pid="11" name="CCMEventContext_DocumentTimelineUpdatingEvent">
    <vt:lpwstr>79e27e27-3d7f-4824-9aa0-38d91edf10cb</vt:lpwstr>
  </property>
  <property fmtid="{D5CDD505-2E9C-101B-9397-08002B2CF9AE}" pid="12" name="CCMCommunication">
    <vt:lpwstr/>
  </property>
</Properties>
</file>